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28920" yWindow="-120" windowWidth="24240" windowHeight="13740" tabRatio="933"/>
  </bookViews>
  <sheets>
    <sheet name="Столы, Тумбы" sheetId="1" r:id="rId1"/>
    <sheet name="Шкафы" sheetId="6" r:id="rId2"/>
    <sheet name="Аксессуары" sheetId="7" r:id="rId3"/>
    <sheet name="Ресепшн" sheetId="9" r:id="rId4"/>
    <sheet name="Ресепшен наборы" sheetId="10" r:id="rId5"/>
    <sheet name="Сборные элементы" sheetId="8" r:id="rId6"/>
    <sheet name="Таблица" sheetId="5" state="hidden" r:id="rId7"/>
  </sheets>
  <definedNames>
    <definedName name="_xlnm._FilterDatabase" localSheetId="6" hidden="1">Таблица!$H$2:$H$150</definedName>
    <definedName name="_xlnm.Print_Area" localSheetId="2">Аксессуары!$A$1:$E$35</definedName>
    <definedName name="_xlnm.Print_Area" localSheetId="6">Таблица!$A$1:$E$49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176" i="5" l="1"/>
  <c r="AI176" i="5"/>
  <c r="AH176" i="5"/>
  <c r="AG176" i="5"/>
  <c r="AK175" i="5"/>
  <c r="AI175" i="5"/>
  <c r="AH175" i="5"/>
  <c r="AG175" i="5"/>
  <c r="Y179" i="5" l="1"/>
  <c r="W179" i="5"/>
  <c r="V179" i="5"/>
  <c r="U179" i="5"/>
  <c r="S179" i="5"/>
  <c r="Q179" i="5"/>
  <c r="P179" i="5"/>
  <c r="O179" i="5"/>
  <c r="AK180" i="5" l="1"/>
  <c r="AI180" i="5"/>
  <c r="AH180" i="5"/>
  <c r="AG180" i="5"/>
  <c r="AE180" i="5"/>
  <c r="AC180" i="5"/>
  <c r="AB180" i="5"/>
  <c r="AA180" i="5"/>
  <c r="Y180" i="5"/>
  <c r="W180" i="5"/>
  <c r="V180" i="5"/>
  <c r="U180" i="5"/>
  <c r="Q180" i="5"/>
  <c r="P180" i="5"/>
  <c r="O180" i="5"/>
  <c r="K180" i="5"/>
  <c r="J180" i="5"/>
  <c r="I180" i="5"/>
  <c r="AQ179" i="5"/>
  <c r="AO179" i="5"/>
  <c r="AN179" i="5"/>
  <c r="AM179" i="5"/>
  <c r="AK178" i="5"/>
  <c r="AI178" i="5"/>
  <c r="AH178" i="5"/>
  <c r="AG178" i="5"/>
  <c r="AE177" i="5"/>
  <c r="AC177" i="5"/>
  <c r="AB177" i="5"/>
  <c r="AA177" i="5"/>
  <c r="AI179" i="5"/>
  <c r="AH179" i="5"/>
  <c r="AG179" i="5"/>
  <c r="AC179" i="5"/>
  <c r="AB179" i="5"/>
  <c r="AA179" i="5"/>
  <c r="M179" i="5"/>
  <c r="K179" i="5"/>
  <c r="J179" i="5"/>
  <c r="I179" i="5"/>
  <c r="AC178" i="5"/>
  <c r="AB178" i="5"/>
  <c r="AA178" i="5"/>
  <c r="Y178" i="5"/>
  <c r="W178" i="5"/>
  <c r="V178" i="5"/>
  <c r="U178" i="5"/>
  <c r="S178" i="5"/>
  <c r="Q178" i="5"/>
  <c r="P178" i="5"/>
  <c r="O178" i="5"/>
  <c r="M178" i="5"/>
  <c r="K178" i="5"/>
  <c r="J178" i="5"/>
  <c r="I178" i="5"/>
  <c r="Y177" i="5"/>
  <c r="W177" i="5"/>
  <c r="V177" i="5"/>
  <c r="U177" i="5"/>
  <c r="S177" i="5"/>
  <c r="Q177" i="5"/>
  <c r="P177" i="5"/>
  <c r="O177" i="5"/>
  <c r="M177" i="5"/>
  <c r="K177" i="5"/>
  <c r="J177" i="5"/>
  <c r="I177" i="5"/>
  <c r="AE176" i="5"/>
  <c r="AC176" i="5"/>
  <c r="AB176" i="5"/>
  <c r="AA176" i="5"/>
  <c r="W176" i="5"/>
  <c r="V176" i="5"/>
  <c r="U176" i="5"/>
  <c r="Q176" i="5"/>
  <c r="P176" i="5"/>
  <c r="O176" i="5"/>
  <c r="M176" i="5"/>
  <c r="K176" i="5"/>
  <c r="J176" i="5"/>
  <c r="I176" i="5"/>
  <c r="AE175" i="5"/>
  <c r="AC175" i="5"/>
  <c r="AB175" i="5"/>
  <c r="AA175" i="5"/>
  <c r="Y175" i="5"/>
  <c r="W175" i="5"/>
  <c r="V175" i="5"/>
  <c r="U175" i="5"/>
  <c r="S175" i="5"/>
  <c r="Q175" i="5"/>
  <c r="P175" i="5"/>
  <c r="O175" i="5"/>
  <c r="M175" i="5"/>
  <c r="K175" i="5"/>
  <c r="J175" i="5"/>
  <c r="I175" i="5"/>
  <c r="D2" i="10"/>
  <c r="D177" i="5" l="1"/>
  <c r="D175" i="5"/>
  <c r="D2" i="8"/>
  <c r="E175" i="5" l="1"/>
  <c r="E9" i="10"/>
  <c r="E177" i="5"/>
  <c r="E11" i="10"/>
  <c r="D2" i="9"/>
  <c r="D2" i="7"/>
  <c r="D2" i="6"/>
  <c r="AM33" i="5" l="1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Y150" i="5"/>
  <c r="Y149" i="5"/>
  <c r="U150" i="5"/>
  <c r="V150" i="5"/>
  <c r="W150" i="5"/>
  <c r="V149" i="5"/>
  <c r="W149" i="5"/>
  <c r="U149" i="5"/>
  <c r="Y148" i="5"/>
  <c r="Y147" i="5"/>
  <c r="U148" i="5"/>
  <c r="V148" i="5"/>
  <c r="W148" i="5"/>
  <c r="V147" i="5"/>
  <c r="W147" i="5"/>
  <c r="U147" i="5"/>
  <c r="S150" i="5"/>
  <c r="S149" i="5"/>
  <c r="S148" i="5"/>
  <c r="S147" i="5"/>
  <c r="O150" i="5"/>
  <c r="P150" i="5"/>
  <c r="Q150" i="5"/>
  <c r="P149" i="5"/>
  <c r="Q149" i="5"/>
  <c r="O149" i="5"/>
  <c r="O148" i="5"/>
  <c r="P148" i="5"/>
  <c r="Q148" i="5"/>
  <c r="P147" i="5"/>
  <c r="Q147" i="5"/>
  <c r="O147" i="5"/>
  <c r="M148" i="5"/>
  <c r="M149" i="5"/>
  <c r="M150" i="5"/>
  <c r="M147" i="5"/>
  <c r="I148" i="5"/>
  <c r="J148" i="5"/>
  <c r="K148" i="5"/>
  <c r="I149" i="5"/>
  <c r="J149" i="5"/>
  <c r="K149" i="5"/>
  <c r="I150" i="5"/>
  <c r="J150" i="5"/>
  <c r="K150" i="5"/>
  <c r="J147" i="5"/>
  <c r="K147" i="5"/>
  <c r="I147" i="5"/>
  <c r="P44" i="5"/>
  <c r="Q44" i="5"/>
  <c r="S44" i="5"/>
  <c r="O44" i="5"/>
  <c r="J44" i="5"/>
  <c r="K44" i="5"/>
  <c r="M44" i="5"/>
  <c r="I44" i="5"/>
  <c r="P43" i="5"/>
  <c r="Q43" i="5"/>
  <c r="S43" i="5"/>
  <c r="O43" i="5"/>
  <c r="J43" i="5"/>
  <c r="K43" i="5"/>
  <c r="M43" i="5"/>
  <c r="I43" i="5"/>
  <c r="S42" i="5"/>
  <c r="P42" i="5"/>
  <c r="Q42" i="5"/>
  <c r="O42" i="5"/>
  <c r="S41" i="5"/>
  <c r="Q41" i="5"/>
  <c r="P41" i="5"/>
  <c r="O41" i="5"/>
  <c r="J42" i="5"/>
  <c r="K42" i="5"/>
  <c r="M42" i="5"/>
  <c r="I42" i="5"/>
  <c r="M41" i="5"/>
  <c r="J41" i="5"/>
  <c r="K41" i="5"/>
  <c r="I41" i="5"/>
  <c r="S21" i="5"/>
  <c r="P21" i="5"/>
  <c r="Q21" i="5"/>
  <c r="O21" i="5"/>
  <c r="M21" i="5"/>
  <c r="J21" i="5"/>
  <c r="K21" i="5"/>
  <c r="I21" i="5"/>
  <c r="S20" i="5"/>
  <c r="P20" i="5"/>
  <c r="Q20" i="5"/>
  <c r="O20" i="5"/>
  <c r="J20" i="5"/>
  <c r="K20" i="5"/>
  <c r="M20" i="5"/>
  <c r="I20" i="5"/>
  <c r="S19" i="5"/>
  <c r="P19" i="5"/>
  <c r="Q19" i="5"/>
  <c r="O19" i="5"/>
  <c r="J19" i="5"/>
  <c r="K19" i="5"/>
  <c r="M19" i="5"/>
  <c r="I19" i="5"/>
  <c r="P18" i="5"/>
  <c r="Q18" i="5"/>
  <c r="S18" i="5"/>
  <c r="O18" i="5"/>
  <c r="J18" i="5"/>
  <c r="K18" i="5"/>
  <c r="M18" i="5"/>
  <c r="I18" i="5"/>
  <c r="P17" i="5"/>
  <c r="Q17" i="5"/>
  <c r="S17" i="5"/>
  <c r="O17" i="5"/>
  <c r="M17" i="5"/>
  <c r="J17" i="5"/>
  <c r="K17" i="5"/>
  <c r="I17" i="5"/>
  <c r="Y80" i="5"/>
  <c r="Y79" i="5"/>
  <c r="V79" i="5"/>
  <c r="V80" i="5"/>
  <c r="U80" i="5"/>
  <c r="U79" i="5"/>
  <c r="P80" i="5"/>
  <c r="Q80" i="5"/>
  <c r="S80" i="5"/>
  <c r="O80" i="5"/>
  <c r="P79" i="5"/>
  <c r="Q79" i="5"/>
  <c r="S79" i="5"/>
  <c r="O79" i="5"/>
  <c r="M80" i="5"/>
  <c r="E80" i="5"/>
  <c r="J80" i="5"/>
  <c r="K80" i="5"/>
  <c r="I80" i="5"/>
  <c r="J79" i="5"/>
  <c r="K79" i="5"/>
  <c r="M79" i="5"/>
  <c r="I79" i="5"/>
  <c r="P78" i="5"/>
  <c r="Q78" i="5"/>
  <c r="S78" i="5"/>
  <c r="O78" i="5"/>
  <c r="P77" i="5"/>
  <c r="Q77" i="5"/>
  <c r="S77" i="5"/>
  <c r="O77" i="5"/>
  <c r="M78" i="5"/>
  <c r="E78" i="5"/>
  <c r="J78" i="5"/>
  <c r="K78" i="5"/>
  <c r="I78" i="5"/>
  <c r="M77" i="5"/>
  <c r="E77" i="5"/>
  <c r="E45" i="6" s="1"/>
  <c r="J77" i="5"/>
  <c r="K77" i="5"/>
  <c r="I77" i="5"/>
  <c r="AE76" i="5"/>
  <c r="AB76" i="5"/>
  <c r="AA76" i="5"/>
  <c r="S76" i="5"/>
  <c r="Y76" i="5"/>
  <c r="V76" i="5"/>
  <c r="W76" i="5"/>
  <c r="U76" i="5"/>
  <c r="P76" i="5"/>
  <c r="Q76" i="5"/>
  <c r="O76" i="5"/>
  <c r="K76" i="5"/>
  <c r="J76" i="5"/>
  <c r="M76" i="5"/>
  <c r="I76" i="5"/>
  <c r="V75" i="5"/>
  <c r="W75" i="5"/>
  <c r="P75" i="5"/>
  <c r="Q75" i="5"/>
  <c r="Y75" i="5"/>
  <c r="U75" i="5"/>
  <c r="S75" i="5"/>
  <c r="O75" i="5"/>
  <c r="M75" i="5"/>
  <c r="J75" i="5"/>
  <c r="K75" i="5"/>
  <c r="I75" i="5"/>
  <c r="Y74" i="5"/>
  <c r="V74" i="5"/>
  <c r="U74" i="5"/>
  <c r="S74" i="5"/>
  <c r="P74" i="5"/>
  <c r="Q74" i="5"/>
  <c r="O74" i="5"/>
  <c r="J74" i="5"/>
  <c r="K74" i="5"/>
  <c r="M74" i="5"/>
  <c r="I74" i="5"/>
  <c r="Y73" i="5"/>
  <c r="V73" i="5"/>
  <c r="U73" i="5"/>
  <c r="S73" i="5"/>
  <c r="P73" i="5"/>
  <c r="Q73" i="5"/>
  <c r="O73" i="5"/>
  <c r="M73" i="5"/>
  <c r="J73" i="5"/>
  <c r="K73" i="5"/>
  <c r="I73" i="5"/>
  <c r="P72" i="5"/>
  <c r="Q72" i="5"/>
  <c r="S72" i="5"/>
  <c r="O72" i="5"/>
  <c r="J72" i="5"/>
  <c r="K72" i="5"/>
  <c r="M72" i="5"/>
  <c r="I72" i="5"/>
  <c r="P71" i="5"/>
  <c r="Q71" i="5"/>
  <c r="S71" i="5"/>
  <c r="O71" i="5"/>
  <c r="J71" i="5"/>
  <c r="K71" i="5"/>
  <c r="M71" i="5"/>
  <c r="I71" i="5"/>
  <c r="Y70" i="5"/>
  <c r="V70" i="5"/>
  <c r="U70" i="5"/>
  <c r="S70" i="5"/>
  <c r="P70" i="5"/>
  <c r="Q70" i="5"/>
  <c r="O70" i="5"/>
  <c r="J70" i="5"/>
  <c r="K70" i="5"/>
  <c r="M70" i="5"/>
  <c r="I70" i="5"/>
  <c r="Y69" i="5"/>
  <c r="V69" i="5"/>
  <c r="U69" i="5"/>
  <c r="P69" i="5"/>
  <c r="Q69" i="5"/>
  <c r="S69" i="5"/>
  <c r="O69" i="5"/>
  <c r="M69" i="5"/>
  <c r="J69" i="5"/>
  <c r="K69" i="5"/>
  <c r="I69" i="5"/>
  <c r="P68" i="5"/>
  <c r="Q68" i="5"/>
  <c r="S68" i="5"/>
  <c r="O68" i="5"/>
  <c r="M68" i="5"/>
  <c r="J68" i="5"/>
  <c r="K68" i="5"/>
  <c r="I68" i="5"/>
  <c r="S67" i="5"/>
  <c r="P67" i="5"/>
  <c r="Q67" i="5"/>
  <c r="O67" i="5"/>
  <c r="M67" i="5"/>
  <c r="J67" i="5"/>
  <c r="K67" i="5"/>
  <c r="I67" i="5"/>
  <c r="AE66" i="5"/>
  <c r="AB66" i="5"/>
  <c r="AA66" i="5"/>
  <c r="Y66" i="5"/>
  <c r="V66" i="5"/>
  <c r="W66" i="5"/>
  <c r="U66" i="5"/>
  <c r="P66" i="5"/>
  <c r="Q66" i="5"/>
  <c r="S66" i="5"/>
  <c r="O66" i="5"/>
  <c r="M66" i="5"/>
  <c r="J66" i="5"/>
  <c r="K66" i="5"/>
  <c r="I66" i="5"/>
  <c r="V65" i="5"/>
  <c r="W65" i="5"/>
  <c r="P65" i="5"/>
  <c r="Q65" i="5"/>
  <c r="Y65" i="5"/>
  <c r="U65" i="5"/>
  <c r="S65" i="5"/>
  <c r="O65" i="5"/>
  <c r="M65" i="5"/>
  <c r="J65" i="5"/>
  <c r="K65" i="5"/>
  <c r="I65" i="5"/>
  <c r="AB64" i="5"/>
  <c r="AE64" i="5"/>
  <c r="AA64" i="5"/>
  <c r="V64" i="5"/>
  <c r="W64" i="5"/>
  <c r="Y64" i="5"/>
  <c r="U64" i="5"/>
  <c r="P64" i="5"/>
  <c r="Q64" i="5"/>
  <c r="S64" i="5"/>
  <c r="O64" i="5"/>
  <c r="J64" i="5"/>
  <c r="K64" i="5"/>
  <c r="M64" i="5"/>
  <c r="I64" i="5"/>
  <c r="V63" i="5"/>
  <c r="W63" i="5"/>
  <c r="P63" i="5"/>
  <c r="Q63" i="5"/>
  <c r="Y63" i="5"/>
  <c r="U63" i="5"/>
  <c r="S63" i="5"/>
  <c r="O63" i="5"/>
  <c r="M63" i="5"/>
  <c r="J63" i="5"/>
  <c r="K63" i="5"/>
  <c r="I63" i="5"/>
  <c r="S62" i="5"/>
  <c r="P62" i="5"/>
  <c r="Q62" i="5"/>
  <c r="O62" i="5"/>
  <c r="M62" i="5"/>
  <c r="J62" i="5"/>
  <c r="K62" i="5"/>
  <c r="I62" i="5"/>
  <c r="S61" i="5"/>
  <c r="P61" i="5"/>
  <c r="Q61" i="5"/>
  <c r="O61" i="5"/>
  <c r="M61" i="5"/>
  <c r="J61" i="5"/>
  <c r="K61" i="5"/>
  <c r="I61" i="5"/>
  <c r="Y60" i="5"/>
  <c r="V60" i="5"/>
  <c r="W60" i="5"/>
  <c r="U60" i="5"/>
  <c r="S60" i="5"/>
  <c r="P60" i="5"/>
  <c r="Q60" i="5"/>
  <c r="O60" i="5"/>
  <c r="M60" i="5"/>
  <c r="J60" i="5"/>
  <c r="K60" i="5"/>
  <c r="I60" i="5"/>
  <c r="Y59" i="5"/>
  <c r="V59" i="5"/>
  <c r="W59" i="5"/>
  <c r="U59" i="5"/>
  <c r="S59" i="5"/>
  <c r="P59" i="5"/>
  <c r="Q59" i="5"/>
  <c r="O59" i="5"/>
  <c r="M59" i="5"/>
  <c r="J59" i="5"/>
  <c r="K59" i="5"/>
  <c r="I59" i="5"/>
  <c r="AE58" i="5"/>
  <c r="AB58" i="5"/>
  <c r="AA58" i="5"/>
  <c r="Y58" i="5"/>
  <c r="V58" i="5"/>
  <c r="W58" i="5"/>
  <c r="U58" i="5"/>
  <c r="S58" i="5"/>
  <c r="P58" i="5"/>
  <c r="Q58" i="5"/>
  <c r="O58" i="5"/>
  <c r="M58" i="5"/>
  <c r="J58" i="5"/>
  <c r="K58" i="5"/>
  <c r="I58" i="5"/>
  <c r="AE57" i="5"/>
  <c r="AB57" i="5"/>
  <c r="AA57" i="5"/>
  <c r="Y57" i="5"/>
  <c r="V57" i="5"/>
  <c r="W57" i="5"/>
  <c r="U57" i="5"/>
  <c r="S57" i="5"/>
  <c r="P57" i="5"/>
  <c r="Q57" i="5"/>
  <c r="O57" i="5"/>
  <c r="M57" i="5"/>
  <c r="J57" i="5"/>
  <c r="K57" i="5"/>
  <c r="I57" i="5"/>
  <c r="S56" i="5"/>
  <c r="P56" i="5"/>
  <c r="Q56" i="5"/>
  <c r="O56" i="5"/>
  <c r="M56" i="5"/>
  <c r="J56" i="5"/>
  <c r="K56" i="5"/>
  <c r="I56" i="5"/>
  <c r="S55" i="5"/>
  <c r="P55" i="5"/>
  <c r="Q55" i="5"/>
  <c r="O55" i="5"/>
  <c r="M55" i="5"/>
  <c r="J55" i="5"/>
  <c r="K55" i="5"/>
  <c r="I55" i="5"/>
  <c r="E56" i="5"/>
  <c r="Y54" i="5"/>
  <c r="V54" i="5"/>
  <c r="W54" i="5"/>
  <c r="U54" i="5"/>
  <c r="S54" i="5"/>
  <c r="P54" i="5"/>
  <c r="Q54" i="5"/>
  <c r="O54" i="5"/>
  <c r="M54" i="5"/>
  <c r="J54" i="5"/>
  <c r="K54" i="5"/>
  <c r="I54" i="5"/>
  <c r="Y53" i="5"/>
  <c r="V53" i="5"/>
  <c r="W53" i="5"/>
  <c r="U53" i="5"/>
  <c r="S53" i="5"/>
  <c r="P53" i="5"/>
  <c r="Q53" i="5"/>
  <c r="O53" i="5"/>
  <c r="M53" i="5"/>
  <c r="J53" i="5"/>
  <c r="K53" i="5"/>
  <c r="I53" i="5"/>
  <c r="AE52" i="5"/>
  <c r="AB52" i="5"/>
  <c r="AA52" i="5"/>
  <c r="Y52" i="5"/>
  <c r="V52" i="5"/>
  <c r="W52" i="5"/>
  <c r="U52" i="5"/>
  <c r="S52" i="5"/>
  <c r="P52" i="5"/>
  <c r="Q52" i="5"/>
  <c r="O52" i="5"/>
  <c r="M52" i="5"/>
  <c r="J52" i="5"/>
  <c r="K52" i="5"/>
  <c r="I52" i="5"/>
  <c r="AE51" i="5"/>
  <c r="AB51" i="5"/>
  <c r="AA51" i="5"/>
  <c r="Y51" i="5"/>
  <c r="V51" i="5"/>
  <c r="W51" i="5"/>
  <c r="U51" i="5"/>
  <c r="S51" i="5"/>
  <c r="P51" i="5"/>
  <c r="Q51" i="5"/>
  <c r="O51" i="5"/>
  <c r="M51" i="5"/>
  <c r="J51" i="5"/>
  <c r="K51" i="5"/>
  <c r="I51" i="5"/>
  <c r="Y50" i="5"/>
  <c r="V50" i="5"/>
  <c r="W50" i="5"/>
  <c r="U50" i="5"/>
  <c r="S50" i="5"/>
  <c r="P50" i="5"/>
  <c r="Q50" i="5"/>
  <c r="O50" i="5"/>
  <c r="M50" i="5"/>
  <c r="J50" i="5"/>
  <c r="K50" i="5"/>
  <c r="I50" i="5"/>
  <c r="Y49" i="5"/>
  <c r="V49" i="5"/>
  <c r="W49" i="5"/>
  <c r="U49" i="5"/>
  <c r="S49" i="5"/>
  <c r="P49" i="5"/>
  <c r="Q49" i="5"/>
  <c r="O49" i="5"/>
  <c r="M49" i="5"/>
  <c r="J49" i="5"/>
  <c r="K49" i="5"/>
  <c r="I49" i="5"/>
  <c r="AA48" i="5"/>
  <c r="AB48" i="5"/>
  <c r="AE48" i="5"/>
  <c r="Y48" i="5"/>
  <c r="V48" i="5"/>
  <c r="W48" i="5"/>
  <c r="U48" i="5"/>
  <c r="S48" i="5"/>
  <c r="P48" i="5"/>
  <c r="Q48" i="5"/>
  <c r="O48" i="5"/>
  <c r="M48" i="5"/>
  <c r="J48" i="5"/>
  <c r="K48" i="5"/>
  <c r="I48" i="5"/>
  <c r="AE47" i="5"/>
  <c r="AB47" i="5"/>
  <c r="AA47" i="5"/>
  <c r="Y47" i="5"/>
  <c r="V47" i="5"/>
  <c r="W47" i="5"/>
  <c r="U47" i="5"/>
  <c r="S47" i="5"/>
  <c r="P47" i="5"/>
  <c r="Q47" i="5"/>
  <c r="O47" i="5"/>
  <c r="M47" i="5"/>
  <c r="J47" i="5"/>
  <c r="K47" i="5"/>
  <c r="I47" i="5"/>
  <c r="S46" i="5"/>
  <c r="P46" i="5"/>
  <c r="Q46" i="5"/>
  <c r="O46" i="5"/>
  <c r="M46" i="5"/>
  <c r="J46" i="5"/>
  <c r="K46" i="5"/>
  <c r="I46" i="5"/>
  <c r="S45" i="5"/>
  <c r="P45" i="5"/>
  <c r="Q45" i="5"/>
  <c r="O45" i="5"/>
  <c r="M45" i="5"/>
  <c r="J45" i="5"/>
  <c r="K45" i="5"/>
  <c r="I45" i="5"/>
  <c r="Y40" i="5"/>
  <c r="V40" i="5"/>
  <c r="W40" i="5"/>
  <c r="U40" i="5"/>
  <c r="S40" i="5"/>
  <c r="P40" i="5"/>
  <c r="Q40" i="5"/>
  <c r="O40" i="5"/>
  <c r="M40" i="5"/>
  <c r="J40" i="5"/>
  <c r="K40" i="5"/>
  <c r="I40" i="5"/>
  <c r="AK39" i="5"/>
  <c r="AH39" i="5"/>
  <c r="AI39" i="5"/>
  <c r="AG39" i="5"/>
  <c r="AE39" i="5"/>
  <c r="AB39" i="5"/>
  <c r="AC39" i="5"/>
  <c r="AA39" i="5"/>
  <c r="Y39" i="5"/>
  <c r="V39" i="5"/>
  <c r="W39" i="5"/>
  <c r="U39" i="5"/>
  <c r="S39" i="5"/>
  <c r="P39" i="5"/>
  <c r="Q39" i="5"/>
  <c r="O39" i="5"/>
  <c r="M39" i="5"/>
  <c r="J39" i="5"/>
  <c r="K39" i="5"/>
  <c r="I39" i="5"/>
  <c r="AO38" i="5"/>
  <c r="AP38" i="5"/>
  <c r="AK38" i="5"/>
  <c r="AH38" i="5"/>
  <c r="AI38" i="5"/>
  <c r="AG38" i="5"/>
  <c r="AE38" i="5"/>
  <c r="AB38" i="5"/>
  <c r="AC38" i="5"/>
  <c r="AA38" i="5"/>
  <c r="Y38" i="5"/>
  <c r="V38" i="5"/>
  <c r="W38" i="5"/>
  <c r="U38" i="5"/>
  <c r="S38" i="5"/>
  <c r="P38" i="5"/>
  <c r="Q38" i="5"/>
  <c r="O38" i="5"/>
  <c r="M38" i="5"/>
  <c r="J38" i="5"/>
  <c r="K38" i="5"/>
  <c r="I38" i="5"/>
  <c r="Y37" i="5"/>
  <c r="V37" i="5"/>
  <c r="W37" i="5"/>
  <c r="U37" i="5"/>
  <c r="S37" i="5"/>
  <c r="P37" i="5"/>
  <c r="Q37" i="5"/>
  <c r="O37" i="5"/>
  <c r="M37" i="5"/>
  <c r="J37" i="5"/>
  <c r="K37" i="5"/>
  <c r="I37" i="5"/>
  <c r="Y36" i="5"/>
  <c r="V36" i="5"/>
  <c r="W36" i="5"/>
  <c r="S36" i="5"/>
  <c r="P36" i="5"/>
  <c r="Q36" i="5"/>
  <c r="U36" i="5"/>
  <c r="O36" i="5"/>
  <c r="M36" i="5"/>
  <c r="J36" i="5"/>
  <c r="K36" i="5"/>
  <c r="I36" i="5"/>
  <c r="AQ35" i="5"/>
  <c r="AQ38" i="5" s="1"/>
  <c r="AN35" i="5"/>
  <c r="AN38" i="5" s="1"/>
  <c r="AM35" i="5"/>
  <c r="AM38" i="5" s="1"/>
  <c r="AK35" i="5"/>
  <c r="AH35" i="5"/>
  <c r="AI35" i="5"/>
  <c r="AG35" i="5"/>
  <c r="AE35" i="5"/>
  <c r="AB35" i="5"/>
  <c r="AC35" i="5"/>
  <c r="AA35" i="5"/>
  <c r="E122" i="5"/>
  <c r="Y35" i="5"/>
  <c r="V35" i="5"/>
  <c r="W35" i="5"/>
  <c r="U35" i="5"/>
  <c r="S35" i="5"/>
  <c r="P35" i="5"/>
  <c r="Q35" i="5"/>
  <c r="O35" i="5"/>
  <c r="M35" i="5"/>
  <c r="J35" i="5"/>
  <c r="K35" i="5"/>
  <c r="I35" i="5"/>
  <c r="Y32" i="5"/>
  <c r="AK34" i="5"/>
  <c r="AH34" i="5"/>
  <c r="AI34" i="5"/>
  <c r="AG34" i="5"/>
  <c r="AE34" i="5"/>
  <c r="AB34" i="5"/>
  <c r="AC34" i="5"/>
  <c r="AA34" i="5"/>
  <c r="Y34" i="5"/>
  <c r="V34" i="5"/>
  <c r="W34" i="5"/>
  <c r="U34" i="5"/>
  <c r="S34" i="5"/>
  <c r="P34" i="5"/>
  <c r="Q34" i="5"/>
  <c r="O34" i="5"/>
  <c r="E116" i="5"/>
  <c r="M34" i="5"/>
  <c r="J34" i="5"/>
  <c r="K34" i="5"/>
  <c r="I34" i="5"/>
  <c r="AQ33" i="5"/>
  <c r="AN33" i="5"/>
  <c r="AK33" i="5"/>
  <c r="AH33" i="5"/>
  <c r="AI33" i="5"/>
  <c r="AG33" i="5"/>
  <c r="AE33" i="5"/>
  <c r="AB33" i="5"/>
  <c r="AC33" i="5"/>
  <c r="AA33" i="5"/>
  <c r="E120" i="5"/>
  <c r="Y33" i="5"/>
  <c r="V33" i="5"/>
  <c r="W33" i="5"/>
  <c r="U33" i="5"/>
  <c r="S33" i="5"/>
  <c r="P33" i="5"/>
  <c r="Q33" i="5"/>
  <c r="O33" i="5"/>
  <c r="M33" i="5"/>
  <c r="J33" i="5"/>
  <c r="K33" i="5"/>
  <c r="I33" i="5"/>
  <c r="V32" i="5"/>
  <c r="W32" i="5"/>
  <c r="U32" i="5"/>
  <c r="S32" i="5"/>
  <c r="P32" i="5"/>
  <c r="Q32" i="5"/>
  <c r="O32" i="5"/>
  <c r="E118" i="5"/>
  <c r="M32" i="5"/>
  <c r="J32" i="5"/>
  <c r="K32" i="5"/>
  <c r="I32" i="5"/>
  <c r="Y31" i="5"/>
  <c r="V31" i="5"/>
  <c r="W31" i="5"/>
  <c r="U31" i="5"/>
  <c r="S31" i="5"/>
  <c r="P31" i="5"/>
  <c r="Q31" i="5"/>
  <c r="O31" i="5"/>
  <c r="M31" i="5"/>
  <c r="J31" i="5"/>
  <c r="K31" i="5"/>
  <c r="I31" i="5"/>
  <c r="Y30" i="5"/>
  <c r="V30" i="5"/>
  <c r="W30" i="5"/>
  <c r="U30" i="5"/>
  <c r="S30" i="5"/>
  <c r="P30" i="5"/>
  <c r="Q30" i="5"/>
  <c r="O30" i="5"/>
  <c r="E114" i="5"/>
  <c r="M30" i="5"/>
  <c r="J30" i="5"/>
  <c r="K30" i="5"/>
  <c r="I30" i="5"/>
  <c r="E150" i="5"/>
  <c r="E35" i="1" s="1"/>
  <c r="E147" i="5"/>
  <c r="E32" i="1" s="1"/>
  <c r="E145" i="5"/>
  <c r="E29" i="9" s="1"/>
  <c r="E138" i="5"/>
  <c r="E22" i="9" s="1"/>
  <c r="E133" i="5"/>
  <c r="E17" i="9" s="1"/>
  <c r="E132" i="5"/>
  <c r="E16" i="9" s="1"/>
  <c r="E129" i="5"/>
  <c r="E13" i="9" s="1"/>
  <c r="E126" i="5"/>
  <c r="E10" i="9" s="1"/>
  <c r="E123" i="5"/>
  <c r="E11" i="8" s="1"/>
  <c r="E119" i="5"/>
  <c r="E9" i="8" s="1"/>
  <c r="E117" i="5"/>
  <c r="E8" i="8" s="1"/>
  <c r="E112" i="5"/>
  <c r="E5" i="8" s="1"/>
  <c r="E110" i="5"/>
  <c r="E33" i="7" s="1"/>
  <c r="E109" i="5"/>
  <c r="E32" i="7" s="1"/>
  <c r="E99" i="5"/>
  <c r="E22" i="7" s="1"/>
  <c r="E94" i="5"/>
  <c r="E17" i="7" s="1"/>
  <c r="E93" i="5"/>
  <c r="E16" i="7" s="1"/>
  <c r="E91" i="5"/>
  <c r="E14" i="7" s="1"/>
  <c r="E88" i="5"/>
  <c r="E11" i="7" s="1"/>
  <c r="E87" i="5"/>
  <c r="E10" i="7" s="1"/>
  <c r="E85" i="5"/>
  <c r="E8" i="7" s="1"/>
  <c r="E82" i="5"/>
  <c r="E5" i="7" s="1"/>
  <c r="E81" i="5"/>
  <c r="E4" i="7" s="1"/>
  <c r="E43" i="5"/>
  <c r="E24" i="6" s="1"/>
  <c r="E42" i="5"/>
  <c r="E23" i="6" s="1"/>
  <c r="E28" i="5"/>
  <c r="E9" i="6" s="1"/>
  <c r="E25" i="5"/>
  <c r="E6" i="6" s="1"/>
  <c r="E24" i="5"/>
  <c r="E5" i="6" s="1"/>
  <c r="E22" i="5"/>
  <c r="E41" i="1" s="1"/>
  <c r="E19" i="5"/>
  <c r="E38" i="1" s="1"/>
  <c r="E18" i="5"/>
  <c r="E37" i="1" s="1"/>
  <c r="E16" i="5"/>
  <c r="E31" i="1" s="1"/>
  <c r="E13" i="5"/>
  <c r="E28" i="1" s="1"/>
  <c r="E12" i="5"/>
  <c r="E27" i="1" s="1"/>
  <c r="E10" i="5"/>
  <c r="E25" i="1" s="1"/>
  <c r="E7" i="5"/>
  <c r="E22" i="1" s="1"/>
  <c r="E6" i="5"/>
  <c r="E21" i="1" s="1"/>
  <c r="E148" i="5"/>
  <c r="E33" i="1" s="1"/>
  <c r="E149" i="5"/>
  <c r="E34" i="1" s="1"/>
  <c r="E146" i="5"/>
  <c r="E30" i="9" s="1"/>
  <c r="E135" i="5"/>
  <c r="E19" i="9" s="1"/>
  <c r="E134" i="5"/>
  <c r="E18" i="9" s="1"/>
  <c r="E104" i="5"/>
  <c r="E27" i="7" s="1"/>
  <c r="E103" i="5"/>
  <c r="E26" i="7" s="1"/>
  <c r="E102" i="5"/>
  <c r="E25" i="7" s="1"/>
  <c r="E101" i="5"/>
  <c r="E24" i="7" s="1"/>
  <c r="E100" i="5"/>
  <c r="E23" i="7" s="1"/>
  <c r="E108" i="5"/>
  <c r="E31" i="7" s="1"/>
  <c r="E107" i="5"/>
  <c r="E30" i="7" s="1"/>
  <c r="E144" i="5"/>
  <c r="E28" i="9" s="1"/>
  <c r="E143" i="5"/>
  <c r="E27" i="9" s="1"/>
  <c r="E142" i="5"/>
  <c r="E26" i="9" s="1"/>
  <c r="E141" i="5"/>
  <c r="E25" i="9" s="1"/>
  <c r="E140" i="5"/>
  <c r="E24" i="9" s="1"/>
  <c r="E139" i="5"/>
  <c r="E23" i="9" s="1"/>
  <c r="E137" i="5"/>
  <c r="E21" i="9" s="1"/>
  <c r="E136" i="5"/>
  <c r="E20" i="9" s="1"/>
  <c r="E131" i="5"/>
  <c r="E15" i="9" s="1"/>
  <c r="E130" i="5"/>
  <c r="E14" i="9" s="1"/>
  <c r="E128" i="5"/>
  <c r="E12" i="9" s="1"/>
  <c r="E127" i="5"/>
  <c r="E11" i="9" s="1"/>
  <c r="E125" i="5"/>
  <c r="E9" i="9" s="1"/>
  <c r="E95" i="5"/>
  <c r="E18" i="7" s="1"/>
  <c r="E96" i="5"/>
  <c r="E19" i="7" s="1"/>
  <c r="E97" i="5"/>
  <c r="E20" i="7" s="1"/>
  <c r="E98" i="5"/>
  <c r="E21" i="7" s="1"/>
  <c r="E124" i="5"/>
  <c r="E12" i="8" s="1"/>
  <c r="E121" i="5"/>
  <c r="E10" i="8" s="1"/>
  <c r="E115" i="5"/>
  <c r="E7" i="8" s="1"/>
  <c r="E113" i="5"/>
  <c r="E6" i="8" s="1"/>
  <c r="E106" i="5"/>
  <c r="E29" i="7" s="1"/>
  <c r="E105" i="5"/>
  <c r="E28" i="7" s="1"/>
  <c r="E92" i="5"/>
  <c r="E15" i="7" s="1"/>
  <c r="E90" i="5"/>
  <c r="E13" i="7" s="1"/>
  <c r="E89" i="5"/>
  <c r="E12" i="7" s="1"/>
  <c r="E86" i="5"/>
  <c r="E9" i="7" s="1"/>
  <c r="E84" i="5"/>
  <c r="E7" i="7" s="1"/>
  <c r="E83" i="5"/>
  <c r="E6" i="7" s="1"/>
  <c r="E111" i="5"/>
  <c r="E4" i="8" s="1"/>
  <c r="E44" i="5"/>
  <c r="E25" i="6" s="1"/>
  <c r="E41" i="5"/>
  <c r="E22" i="6" s="1"/>
  <c r="E29" i="5"/>
  <c r="E10" i="6" s="1"/>
  <c r="E27" i="5"/>
  <c r="E8" i="6" s="1"/>
  <c r="E26" i="5"/>
  <c r="E7" i="6" s="1"/>
  <c r="E23" i="5"/>
  <c r="E4" i="6"/>
  <c r="E21" i="5"/>
  <c r="E40" i="1" s="1"/>
  <c r="E20" i="5"/>
  <c r="E39" i="1" s="1"/>
  <c r="E17" i="5"/>
  <c r="E36" i="1" s="1"/>
  <c r="E15" i="5"/>
  <c r="E30" i="1" s="1"/>
  <c r="E14" i="5"/>
  <c r="E29" i="1" s="1"/>
  <c r="E11" i="5"/>
  <c r="E26" i="1" s="1"/>
  <c r="E9" i="5"/>
  <c r="E24" i="1" s="1"/>
  <c r="E8" i="5"/>
  <c r="E23" i="1" s="1"/>
  <c r="E5" i="5"/>
  <c r="E20" i="1" s="1"/>
  <c r="E4" i="5"/>
  <c r="E19" i="1" s="1"/>
  <c r="E69" i="5"/>
  <c r="E40" i="6" s="1"/>
  <c r="E49" i="5"/>
  <c r="E28" i="6" s="1"/>
  <c r="E50" i="5"/>
  <c r="E79" i="5"/>
  <c r="E46" i="6" s="1"/>
  <c r="E36" i="5"/>
  <c r="E17" i="6" s="1"/>
  <c r="E65" i="5"/>
  <c r="E37" i="6" s="1"/>
  <c r="E66" i="5"/>
  <c r="E38" i="6" s="1"/>
  <c r="E68" i="5"/>
  <c r="E40" i="5"/>
  <c r="E21" i="6" s="1"/>
  <c r="E45" i="5"/>
  <c r="E26" i="6" s="1"/>
  <c r="E62" i="5"/>
  <c r="E32" i="5"/>
  <c r="E13" i="6" s="1"/>
  <c r="E63" i="5"/>
  <c r="E35" i="6" s="1"/>
  <c r="E71" i="5"/>
  <c r="E41" i="6" s="1"/>
  <c r="E73" i="5"/>
  <c r="E42" i="6" s="1"/>
  <c r="E34" i="5"/>
  <c r="E15" i="6" s="1"/>
  <c r="E53" i="5"/>
  <c r="E30" i="6" s="1"/>
  <c r="E54" i="5"/>
  <c r="E39" i="5"/>
  <c r="E20" i="6" s="1"/>
  <c r="E55" i="5"/>
  <c r="E31" i="6" s="1"/>
  <c r="E67" i="5"/>
  <c r="E39" i="6" s="1"/>
  <c r="E74" i="5"/>
  <c r="E76" i="5"/>
  <c r="E44" i="6" s="1"/>
  <c r="E31" i="5"/>
  <c r="E12" i="6" s="1"/>
  <c r="E33" i="5"/>
  <c r="E14" i="6" s="1"/>
  <c r="E37" i="5"/>
  <c r="E18" i="6" s="1"/>
  <c r="E38" i="5"/>
  <c r="E19" i="6" s="1"/>
  <c r="E46" i="5"/>
  <c r="E48" i="5"/>
  <c r="E47" i="5"/>
  <c r="E27" i="6" s="1"/>
  <c r="E52" i="5"/>
  <c r="E57" i="5"/>
  <c r="E32" i="6" s="1"/>
  <c r="E59" i="5"/>
  <c r="E33" i="6" s="1"/>
  <c r="E60" i="5"/>
  <c r="E61" i="5"/>
  <c r="E34" i="6" s="1"/>
  <c r="E75" i="5"/>
  <c r="E43" i="6" s="1"/>
  <c r="E70" i="5"/>
  <c r="E64" i="5"/>
  <c r="E36" i="6" s="1"/>
  <c r="E35" i="5"/>
  <c r="E16" i="6" s="1"/>
  <c r="E30" i="5"/>
  <c r="E11" i="6" s="1"/>
  <c r="E51" i="5"/>
  <c r="E29" i="6" s="1"/>
  <c r="E58" i="5"/>
  <c r="E72" i="5"/>
  <c r="AE178" i="5" l="1"/>
  <c r="D178" i="5" s="1"/>
  <c r="S180" i="5"/>
  <c r="Y176" i="5"/>
  <c r="AK179" i="5"/>
  <c r="AE179" i="5"/>
  <c r="S176" i="5"/>
  <c r="M180" i="5"/>
  <c r="D179" i="5" l="1"/>
  <c r="D180" i="5"/>
  <c r="D176" i="5"/>
  <c r="E179" i="5"/>
  <c r="E13" i="10"/>
  <c r="E178" i="5"/>
  <c r="E12" i="10"/>
  <c r="E10" i="10" l="1"/>
  <c r="E180" i="5"/>
  <c r="E176" i="5"/>
</calcChain>
</file>

<file path=xl/sharedStrings.xml><?xml version="1.0" encoding="utf-8"?>
<sst xmlns="http://schemas.openxmlformats.org/spreadsheetml/2006/main" count="1186" uniqueCount="692">
  <si>
    <t>Артикул</t>
  </si>
  <si>
    <t>Наименование</t>
  </si>
  <si>
    <t>Размеры Ш*Г*В (мм)</t>
  </si>
  <si>
    <t>Изображение</t>
  </si>
  <si>
    <t>Цена (руб.)</t>
  </si>
  <si>
    <t>Коэффициент</t>
  </si>
  <si>
    <t>Цена с учетом коэффициента (руб.)</t>
  </si>
  <si>
    <t>Стол письменный</t>
  </si>
  <si>
    <t>Стол криволинейный левый</t>
  </si>
  <si>
    <t>Стол криволинейный правый</t>
  </si>
  <si>
    <t>Тумба под оргтехнику сервисная</t>
  </si>
  <si>
    <t>Стеллаж высокий широкий</t>
  </si>
  <si>
    <t>Стеллаж средний широкий</t>
  </si>
  <si>
    <t>Стеллаж высокий узкий</t>
  </si>
  <si>
    <t>Шкаф высокий широкий (2 низкие двери ЛДСП, 2 средние двери стекло)</t>
  </si>
  <si>
    <t>Шкаф высокий широкий (2 низкие двери ЛДСП, 2 средние двери ЛДСП)</t>
  </si>
  <si>
    <t>Шкаф высокий широкий (2 средние двери ЛДСП)</t>
  </si>
  <si>
    <t>Шкаф высокий широкий (2 высокие двери ЛДСП)</t>
  </si>
  <si>
    <t>Шкаф средний широкий (2 низкие двери ЛДСП)</t>
  </si>
  <si>
    <t>Шкаф средний широкий (2 средние двери ЛДСП)</t>
  </si>
  <si>
    <t>Шкаф средний широкий (2 средние двери стекло)</t>
  </si>
  <si>
    <t>Л.СП-1</t>
  </si>
  <si>
    <t>Л.СП-2</t>
  </si>
  <si>
    <t>Л.СП-3</t>
  </si>
  <si>
    <t>Л.СП-4</t>
  </si>
  <si>
    <t>Л.СА-1 Л</t>
  </si>
  <si>
    <t>Л.СА-1 Пр</t>
  </si>
  <si>
    <t>Л.СА-2 Л</t>
  </si>
  <si>
    <t>Л.СА-2 Пр</t>
  </si>
  <si>
    <t>Л.ПРГ-2</t>
  </si>
  <si>
    <t>Стол переговорный</t>
  </si>
  <si>
    <t>Л.ТМ-1</t>
  </si>
  <si>
    <t>Л.СА-3 Л</t>
  </si>
  <si>
    <t>Л.СА-3 Пр</t>
  </si>
  <si>
    <t>Л.СА-4 Л</t>
  </si>
  <si>
    <t>Л.СА-4 Пр</t>
  </si>
  <si>
    <t>Стеллаж низкий широкий</t>
  </si>
  <si>
    <t>Л.СУ-2</t>
  </si>
  <si>
    <t>Л.СУ-3</t>
  </si>
  <si>
    <t>Л.СТ-1</t>
  </si>
  <si>
    <t>Л.СТ-2</t>
  </si>
  <si>
    <t>Л.СУ-1</t>
  </si>
  <si>
    <t>Стеллаж средний узкий</t>
  </si>
  <si>
    <t>Стеллаж низкий узкий</t>
  </si>
  <si>
    <t>Л.ГБ-1</t>
  </si>
  <si>
    <t>Л.ГБ-2</t>
  </si>
  <si>
    <t>Л.ГБ-4</t>
  </si>
  <si>
    <t>Л.СТ-1.1</t>
  </si>
  <si>
    <t>Л.СТ-1.2</t>
  </si>
  <si>
    <t>Л.СТ-1.3</t>
  </si>
  <si>
    <t>Гардероб узкий (выдвижная вешалка)</t>
  </si>
  <si>
    <t>Гардероб глубокий(вешалка-штанга)</t>
  </si>
  <si>
    <t>Гардероб комбинированный (выдвижная вешалка)</t>
  </si>
  <si>
    <t>Шкаф высокий широкий (2 низкие двери ЛДСП, 2 низкие двери стекло)</t>
  </si>
  <si>
    <t>Шкаф высокий широкий (4 низкие двери ЛДСП)</t>
  </si>
  <si>
    <t>Шкаф высокий широкий (2 средние двери ЛДСП, 2 низкие двери стекло)</t>
  </si>
  <si>
    <t>Шкаф высокий широкий (2 средние двери ЛДСП, 2 низкие двери ЛДСП)</t>
  </si>
  <si>
    <t>Л.СТ-1.4</t>
  </si>
  <si>
    <t>Л.СТ-1.5</t>
  </si>
  <si>
    <t>Л.СТ-1.6</t>
  </si>
  <si>
    <t>Л.СТ-1.7</t>
  </si>
  <si>
    <t>Л.СТ-1.8</t>
  </si>
  <si>
    <t>Л.СТ-1.9</t>
  </si>
  <si>
    <t>Шкаф-купе высокий (наполнение - полки)</t>
  </si>
  <si>
    <t>Шкаф-купе средний (наполнение - полки)</t>
  </si>
  <si>
    <t>Шкаф-купе низкий (наполнение - полки)</t>
  </si>
  <si>
    <t>Л.СУ-1.1 Л/Пр</t>
  </si>
  <si>
    <t>Л.СУ-1.2 Л/Пр</t>
  </si>
  <si>
    <t>Л.СУ-1.3 Л/Пр</t>
  </si>
  <si>
    <t>Шкаф высокий широкий (2 низкие двери ЛДСП)</t>
  </si>
  <si>
    <t>Шкаф высокий узкий левый/правый (1 низкая дверь ЛДСП)</t>
  </si>
  <si>
    <t>Шкаф высокий узкий левый/правый (1 низкая дверь ЛДСП, 1 средняя дверь стекло)</t>
  </si>
  <si>
    <t>Шкаф высокий узкий левый/правый (1 низкая дверь ЛДСП, 1 средняя дверь ЛДСП)</t>
  </si>
  <si>
    <t>Шкаф высокий узкий левый/правый (1 низкая дверь ЛДСП, 1 низкая дверь стекло)</t>
  </si>
  <si>
    <t>Шкаф высокий узкий левый/правый (2 низкие двери ЛДСП)</t>
  </si>
  <si>
    <t>Л.СУ-1.4 Л/Пр</t>
  </si>
  <si>
    <t>Л.СУ-1.5 Л/Пр</t>
  </si>
  <si>
    <t>Л.СУ-1.9 Л/Пр</t>
  </si>
  <si>
    <t>Шкаф высокий узкий левый/правый (1 средняя дверь ЛДСП)</t>
  </si>
  <si>
    <t>Шкаф высокий узкий левый/правый (1 средняя дверь ЛДСП, 1 низкая дверь стекло)</t>
  </si>
  <si>
    <t>Шкаф высокий узкий левый/правый (1 средняя дверь ЛДСП, 1 низкая дверь ЛДСП)</t>
  </si>
  <si>
    <t>Шкаф высокий узкий левый/правый (1 высокая дверь ЛДСП)</t>
  </si>
  <si>
    <t>Л.СУ-1.6Л/Пр</t>
  </si>
  <si>
    <t>Л.СУ-1.7 Л/Пр</t>
  </si>
  <si>
    <t>Л.СУ-1.8 Л/Пр</t>
  </si>
  <si>
    <t>Шкаф средний широкий (2 низкие двери стекло)</t>
  </si>
  <si>
    <t>Л.СУ-2.3 Л/Пр</t>
  </si>
  <si>
    <t>Шкаф средний узкий левый/правый (1 низкая дверь ЛДСП)</t>
  </si>
  <si>
    <t>Шкаф средний узкий левый/правый (1 низкая дверь стекло)</t>
  </si>
  <si>
    <t>Шкаф средний узкий левый/правый (1 средняя дверь ЛДСП)</t>
  </si>
  <si>
    <t>Шкаф средний узкий левый/правый (1 средняя дверь стекло)</t>
  </si>
  <si>
    <t>Шкаф низкий широкий (2 низкие двери ЛДСП)</t>
  </si>
  <si>
    <t>Шкаф низкий широкий (2 низкие двери стекло)</t>
  </si>
  <si>
    <t>Л.СТ-2.1</t>
  </si>
  <si>
    <t>Л.СТ-2.2</t>
  </si>
  <si>
    <t>Л.СТ-2.3</t>
  </si>
  <si>
    <t>Л.СТ-2.4</t>
  </si>
  <si>
    <t>Л.СУ-2.1 Л/Пр</t>
  </si>
  <si>
    <t>Л.СУ-2.2 Л/Пр</t>
  </si>
  <si>
    <t>Л.СУ-2.4 Л/Пр</t>
  </si>
  <si>
    <t>Л.СТ-3.1</t>
  </si>
  <si>
    <t>Л.СТ-3.2</t>
  </si>
  <si>
    <t>Л.СУ-3.1 Л/Пр</t>
  </si>
  <si>
    <t>Л.СУ-3.2 Л/Пр</t>
  </si>
  <si>
    <t>Шкаф низкий узкий (1 низкая дверь ЛДСП)</t>
  </si>
  <si>
    <t>Шкаф низкий узкий (1 низкая дверь стекло)</t>
  </si>
  <si>
    <t>600х400х22</t>
  </si>
  <si>
    <t>Приставка</t>
  </si>
  <si>
    <t>Л.ПР-2</t>
  </si>
  <si>
    <t>Л.ПР-2.1</t>
  </si>
  <si>
    <t>Л.ПР-3</t>
  </si>
  <si>
    <t>Л.ПР-4</t>
  </si>
  <si>
    <t>Л.ПР-5</t>
  </si>
  <si>
    <t>720х720х22</t>
  </si>
  <si>
    <t>600х600х22</t>
  </si>
  <si>
    <t>600х720х22</t>
  </si>
  <si>
    <t>1200х600х22</t>
  </si>
  <si>
    <t>1440х720х22</t>
  </si>
  <si>
    <t>Л.ПР-8</t>
  </si>
  <si>
    <t>Л.ПР-6</t>
  </si>
  <si>
    <t>Л.ПР-7</t>
  </si>
  <si>
    <t>Л.ПР-9</t>
  </si>
  <si>
    <t>Л.ПР-10</t>
  </si>
  <si>
    <t>Опора металлическая (хром)</t>
  </si>
  <si>
    <t>Л.ПНС-1</t>
  </si>
  <si>
    <t>Полка навесная</t>
  </si>
  <si>
    <t>1000х336х540</t>
  </si>
  <si>
    <t>Л.НС-2</t>
  </si>
  <si>
    <t>Л.НС-3</t>
  </si>
  <si>
    <t>1180х300х420</t>
  </si>
  <si>
    <t>1440х300х420</t>
  </si>
  <si>
    <t>Надставка на стол</t>
  </si>
  <si>
    <t>Л.ЭКР-1</t>
  </si>
  <si>
    <t>Л.ЭКР-2</t>
  </si>
  <si>
    <t>Л.ЭКР-3</t>
  </si>
  <si>
    <t>Л.ЭКР-4</t>
  </si>
  <si>
    <t>Л.ЭКР-5</t>
  </si>
  <si>
    <t>900х370х18</t>
  </si>
  <si>
    <t>1180х370х18</t>
  </si>
  <si>
    <t>1380х370х18</t>
  </si>
  <si>
    <t>1580х370х18</t>
  </si>
  <si>
    <t>720х370х18</t>
  </si>
  <si>
    <t>Экран</t>
  </si>
  <si>
    <t>Л.СБ-1</t>
  </si>
  <si>
    <t>Подставка под системный блок</t>
  </si>
  <si>
    <t xml:space="preserve"> PM-LBFI60-05</t>
  </si>
  <si>
    <t>D-60</t>
  </si>
  <si>
    <t>Заглушка кабель-канала "Люкс"</t>
  </si>
  <si>
    <t>60х60х710</t>
  </si>
  <si>
    <t>Л.ГБ-2К</t>
  </si>
  <si>
    <t>Л.ГБ-4К</t>
  </si>
  <si>
    <t>Каркас гардероба Л.ГБ-2</t>
  </si>
  <si>
    <t>Каркас гардероба Л.ГБ-4К</t>
  </si>
  <si>
    <t>Л.Д-2 Л/Пр</t>
  </si>
  <si>
    <t>Л.Д-1 Л/Пр</t>
  </si>
  <si>
    <t>Л.Д-3 Л/Пр</t>
  </si>
  <si>
    <t>Дверь высокая ЛДСП левая/правая (для Л.ГБ-2, Л.СТ-1, Л.СУ-1 и Л.ГБ-4)</t>
  </si>
  <si>
    <t>Дверь средняя ЛДСП (для Л.СТ-1, Л.СУ-1, Л.СТ-2, Л.СУ-2)</t>
  </si>
  <si>
    <t>Дверь низкая ЛДСП (для Л.СТ-1, Л.СУ-1, Л.СТ-2, Л.СТ-3, Л.СУ-2, Л.СУ-3)</t>
  </si>
  <si>
    <t>Л.С-2</t>
  </si>
  <si>
    <t>Л.С-3</t>
  </si>
  <si>
    <t>Комплект фурнитуры для одного стекла</t>
  </si>
  <si>
    <t>Для Л.С-2</t>
  </si>
  <si>
    <t>Для Л.С-3</t>
  </si>
  <si>
    <t>Дверь средняя стекло (для Л.СТ-1, Л.СУ-1, Л.СТ-2, Л.СУ-2)</t>
  </si>
  <si>
    <t>Дверь низкая стекло (для Л.СТ-1,  Л.СТ-2,  Л.СТ-3, Л.СУ-1,  Л.СУ-2, Л.СУ-3)</t>
  </si>
  <si>
    <t>Л.СТ-3</t>
  </si>
  <si>
    <t>Гардероб глубокий (вешалка-штанга)</t>
  </si>
  <si>
    <t>Дверь средняя ЛДСП левая/правая (для Л.СТ-1, Л.СУ-1, Л.СТ-2, Л.СУ-2)</t>
  </si>
  <si>
    <t>Дверь низкая ЛДСП левая/правая (для Л.СТ-1, Л.СУ-1, Л.СТ-2, Л.СТ-3, Л.СУ-2, Л.СУ-3)</t>
  </si>
  <si>
    <t>Шкаф низкий узкий левый/правый (1 низкая дверь ЛДСП)</t>
  </si>
  <si>
    <t>Шкаф низкий узкий левый/правый (1 низкая дверь стекло)</t>
  </si>
  <si>
    <t>Л.ЭКР-5*</t>
  </si>
  <si>
    <t>* Экран не комплектуется струбцинами. Крепление к столешнице производится при помощи конфирматов. Срок изготовления - 5 рабочих дней.</t>
  </si>
  <si>
    <t>Л.МП-1</t>
  </si>
  <si>
    <t>Модуль прямой</t>
  </si>
  <si>
    <t>800*736*1156</t>
  </si>
  <si>
    <t>Л.МП-2</t>
  </si>
  <si>
    <t>1000*736*1156</t>
  </si>
  <si>
    <t>Л.МП-3</t>
  </si>
  <si>
    <t>1200*736*1156</t>
  </si>
  <si>
    <t>Л.МП-4</t>
  </si>
  <si>
    <t>1400*736*1156</t>
  </si>
  <si>
    <t>Л.МП-5</t>
  </si>
  <si>
    <t>1600*736*1156</t>
  </si>
  <si>
    <t>Л.УМ-1 Л</t>
  </si>
  <si>
    <t>Угловой модуль левый</t>
  </si>
  <si>
    <t>736*736*1156</t>
  </si>
  <si>
    <t>Л.УМ-1 Пр</t>
  </si>
  <si>
    <t>Угловой модуль правый</t>
  </si>
  <si>
    <t>Л.Б Л</t>
  </si>
  <si>
    <t>Боковина левая</t>
  </si>
  <si>
    <t>Л.Б Пр</t>
  </si>
  <si>
    <t>Боковина правая</t>
  </si>
  <si>
    <t>Л.Н-1</t>
  </si>
  <si>
    <t>Накладка для Л.ПМ-1</t>
  </si>
  <si>
    <t>360*321*536</t>
  </si>
  <si>
    <t>Л.Н-2</t>
  </si>
  <si>
    <t>Накладка для Л.ПМ-2</t>
  </si>
  <si>
    <t>560*321*536</t>
  </si>
  <si>
    <t>Л.Н-3</t>
  </si>
  <si>
    <t>Накладка для Л.ПМ-3</t>
  </si>
  <si>
    <t>760*321*536</t>
  </si>
  <si>
    <t>Л.Н-4</t>
  </si>
  <si>
    <t>Накладка для Л.ПМ-4</t>
  </si>
  <si>
    <t>960*321*536</t>
  </si>
  <si>
    <t>Л.Н-5</t>
  </si>
  <si>
    <t>Накладка для Л.ПМ-5</t>
  </si>
  <si>
    <t>1160*321*536</t>
  </si>
  <si>
    <t>ОБ-76</t>
  </si>
  <si>
    <t>Опора металлическая (цвет - белый)</t>
  </si>
  <si>
    <t>D=76мм; H=728мм</t>
  </si>
  <si>
    <t xml:space="preserve">Исполнение: ЛДСП толщиной 22, 18 мм, производство "Kronospan". </t>
  </si>
  <si>
    <t xml:space="preserve">Исполнение: ЛДСП толщиной 18, 22, 36 мм, производство - "Kronospan". </t>
  </si>
  <si>
    <t>Накладка для Л.МП-1</t>
  </si>
  <si>
    <t>Накладка для Л.МП-2</t>
  </si>
  <si>
    <t>Накладка для Л.МП-3</t>
  </si>
  <si>
    <t>Накладка для Л.МП-4</t>
  </si>
  <si>
    <t>Накладка для Л.МП-5</t>
  </si>
  <si>
    <t>Л.Н-1С</t>
  </si>
  <si>
    <t>Л.Н-2С</t>
  </si>
  <si>
    <t>Л.Н-3С</t>
  </si>
  <si>
    <t>Л.Н-4С</t>
  </si>
  <si>
    <t>Л.Н-5С</t>
  </si>
  <si>
    <t>Накладка с подсветкой для Л.МП-1</t>
  </si>
  <si>
    <t>Накладка с подсветкой для Л.МП-2</t>
  </si>
  <si>
    <t>Накладка с подсветкой для Л.МП-3</t>
  </si>
  <si>
    <t>Накладка с подсветкой для Л.МП-4</t>
  </si>
  <si>
    <t>Накладка с подсветкой для Л.МП-5</t>
  </si>
  <si>
    <t>Я3-2R/4С</t>
  </si>
  <si>
    <t>Ящик для стекол (4 низкие двери стекло)</t>
  </si>
  <si>
    <t>Я3-6R/10С</t>
  </si>
  <si>
    <t>Ящик для стекол (10 низких дверей стекло)</t>
  </si>
  <si>
    <t>Я2-2R/4С</t>
  </si>
  <si>
    <t>Ящик для стекол (4 средние двери стекло)</t>
  </si>
  <si>
    <t>Я2-6R/10С</t>
  </si>
  <si>
    <t>Ящик для стекол (10 средних дверей стекло)</t>
  </si>
  <si>
    <t>Экран тканевый</t>
  </si>
  <si>
    <t>900*450*22</t>
  </si>
  <si>
    <t>1180*450*22</t>
  </si>
  <si>
    <t>1380*450*22</t>
  </si>
  <si>
    <t>1580*450*22</t>
  </si>
  <si>
    <t>720*390*22</t>
  </si>
  <si>
    <t>Экран тканевый боковой</t>
  </si>
  <si>
    <t>Л.ТЭКР-1 **</t>
  </si>
  <si>
    <t>Л.ТЭКР-2 **</t>
  </si>
  <si>
    <t>Л.ТЭКР-3 **</t>
  </si>
  <si>
    <t>Л.ТЭКР-4 **</t>
  </si>
  <si>
    <t>Л.ТЭКР-5 **</t>
  </si>
  <si>
    <t>** Цвета зеленый, оранжевый, бежевый - складская программа. Цвета синий, белый, серый - срок изготовления 5 рабочих дней.</t>
  </si>
  <si>
    <t>Гардероб узкий (выдвижная вешалка, левое открывание)</t>
  </si>
  <si>
    <t>778х410х1980</t>
  </si>
  <si>
    <t>558х410х1980</t>
  </si>
  <si>
    <t>778х580х1980</t>
  </si>
  <si>
    <t>420х450х563</t>
  </si>
  <si>
    <t>420х450х714</t>
  </si>
  <si>
    <t>361х1916x18</t>
  </si>
  <si>
    <t>361х1151x18</t>
  </si>
  <si>
    <t>900х720х750</t>
  </si>
  <si>
    <t>1180х720х750</t>
  </si>
  <si>
    <t>1380х720х750</t>
  </si>
  <si>
    <t>1580х720х750</t>
  </si>
  <si>
    <t>1580х900х750</t>
  </si>
  <si>
    <t>1380х900х750</t>
  </si>
  <si>
    <t>1380х1200х750</t>
  </si>
  <si>
    <t>1580х1200х750</t>
  </si>
  <si>
    <t>361х764x18</t>
  </si>
  <si>
    <t>361х1151x4</t>
  </si>
  <si>
    <t>361х764x4</t>
  </si>
  <si>
    <t>741*22*1159</t>
  </si>
  <si>
    <t>284х450х342</t>
  </si>
  <si>
    <t>420х450х750</t>
  </si>
  <si>
    <t>420х600х750</t>
  </si>
  <si>
    <t>420х720х750</t>
  </si>
  <si>
    <t>1800х900х750</t>
  </si>
  <si>
    <t>770х600х685</t>
  </si>
  <si>
    <t>900х452х22</t>
  </si>
  <si>
    <t>720х402х22</t>
  </si>
  <si>
    <t>778х410х1215</t>
  </si>
  <si>
    <t>778х410х828</t>
  </si>
  <si>
    <t>412х410х1980</t>
  </si>
  <si>
    <t>412х410х1215</t>
  </si>
  <si>
    <t>412х410х828</t>
  </si>
  <si>
    <t>1200х410х1980</t>
  </si>
  <si>
    <t>1200х410х1215</t>
  </si>
  <si>
    <t>1200х410х750</t>
  </si>
  <si>
    <t>1440х410х750</t>
  </si>
  <si>
    <t>1225х610х22</t>
  </si>
  <si>
    <t>1465х730х22</t>
  </si>
  <si>
    <t>Л.БУ Л</t>
  </si>
  <si>
    <t>Л.БУ Пр</t>
  </si>
  <si>
    <t>Боковина узкая левая</t>
  </si>
  <si>
    <t>Боковина узкая правая</t>
  </si>
  <si>
    <t>305*22*1159</t>
  </si>
  <si>
    <t>Стойка-ресепшн "STYLE"</t>
  </si>
  <si>
    <t>VR.SP-5-90.1</t>
  </si>
  <si>
    <t>Стол круглый</t>
  </si>
  <si>
    <t>900x900x750</t>
  </si>
  <si>
    <t>VR.SP-5-90.2</t>
  </si>
  <si>
    <t>Стол квадратный</t>
  </si>
  <si>
    <t>VR.SP-5-180.1</t>
  </si>
  <si>
    <t>Стол овальный</t>
  </si>
  <si>
    <t>1800x900x750</t>
  </si>
  <si>
    <t>VR.SP-5-180.2</t>
  </si>
  <si>
    <t>Стол прямоугольный</t>
  </si>
  <si>
    <t>Экран боковой</t>
  </si>
  <si>
    <t>Тумба подкатная (3 ящика фолдинг, с замком)</t>
  </si>
  <si>
    <t>Тумба подкатная (4 ящика фолдинг, с замком)</t>
  </si>
  <si>
    <t>Тумба приставная (3 ящика фолдинг, с замком)</t>
  </si>
  <si>
    <t>Л.ТМ-3F</t>
  </si>
  <si>
    <t>Л.ТМ-4F</t>
  </si>
  <si>
    <t>Л.ТП-4F</t>
  </si>
  <si>
    <t>Л.ТП-4.1F</t>
  </si>
  <si>
    <t>Л.ТП-4.2F</t>
  </si>
  <si>
    <t>Л.ШК-1 Т</t>
  </si>
  <si>
    <t>Л.ШК-2 Т</t>
  </si>
  <si>
    <t>Л.ШК-3.1 Т</t>
  </si>
  <si>
    <t>Л.ШК-3.2 Т</t>
  </si>
  <si>
    <t>А.ВТ-710</t>
  </si>
  <si>
    <t>Л.СА-2 (L)</t>
  </si>
  <si>
    <t>Л.СА-2 (R)</t>
  </si>
  <si>
    <t>Л.СА-1 (L)</t>
  </si>
  <si>
    <t>Л.СА-1 (R)</t>
  </si>
  <si>
    <t>Л.СА-3 (L)</t>
  </si>
  <si>
    <t>Л.СА-3 (R)</t>
  </si>
  <si>
    <t>Л.СА-4 (L)</t>
  </si>
  <si>
    <t>Л.СА-4 (R)</t>
  </si>
  <si>
    <t>Л.УМ-1 (L)</t>
  </si>
  <si>
    <t>Л.УМ-1 (R)</t>
  </si>
  <si>
    <t>Л.Б (L)</t>
  </si>
  <si>
    <t>Л.Б (R)</t>
  </si>
  <si>
    <t>Л.БУ (L)</t>
  </si>
  <si>
    <t>Л.БУ (R)</t>
  </si>
  <si>
    <t>00000007940</t>
  </si>
  <si>
    <t>УТ-00001482</t>
  </si>
  <si>
    <t>УТ-00001521</t>
  </si>
  <si>
    <t>УТ-00001531</t>
  </si>
  <si>
    <t>УТ-00001533</t>
  </si>
  <si>
    <t>УТ-00001534</t>
  </si>
  <si>
    <t>УТ-00001535</t>
  </si>
  <si>
    <t>УТ-00001536</t>
  </si>
  <si>
    <t>УТ-00001537</t>
  </si>
  <si>
    <t>УТ-00001538</t>
  </si>
  <si>
    <t>УТ-00001539</t>
  </si>
  <si>
    <t>УТ-00001540</t>
  </si>
  <si>
    <t>УТ-00001541</t>
  </si>
  <si>
    <t>УТ-00001542</t>
  </si>
  <si>
    <t>УТ-00001557</t>
  </si>
  <si>
    <t>УТ-00001561</t>
  </si>
  <si>
    <t>УТ-00001563</t>
  </si>
  <si>
    <t>УТ-00001565</t>
  </si>
  <si>
    <t>УТ-00001566</t>
  </si>
  <si>
    <t>УТ-00001567</t>
  </si>
  <si>
    <t>УТ-00001568</t>
  </si>
  <si>
    <t>УТ-00001569</t>
  </si>
  <si>
    <t>УТ-00001570</t>
  </si>
  <si>
    <t>УТ-00001571</t>
  </si>
  <si>
    <t>УТ-00001572</t>
  </si>
  <si>
    <t>УТ-00001573</t>
  </si>
  <si>
    <t>УТ-00001574</t>
  </si>
  <si>
    <t>УТ-00001575</t>
  </si>
  <si>
    <t>УТ-00001576</t>
  </si>
  <si>
    <t>УТ-00001577</t>
  </si>
  <si>
    <t>УТ-00001578</t>
  </si>
  <si>
    <t>УТ-00001597</t>
  </si>
  <si>
    <t>УТ-00001601</t>
  </si>
  <si>
    <t>УТ-00001630</t>
  </si>
  <si>
    <t>УТ-00001632</t>
  </si>
  <si>
    <t>УТ-00001634</t>
  </si>
  <si>
    <t>УТ-00001649</t>
  </si>
  <si>
    <t>УТ-00001727</t>
  </si>
  <si>
    <t>УТ-00001782</t>
  </si>
  <si>
    <t>УТ-00001783</t>
  </si>
  <si>
    <t>УТ-00001844</t>
  </si>
  <si>
    <t>УТ-00001997</t>
  </si>
  <si>
    <t>УТ-00002043</t>
  </si>
  <si>
    <t>УТ-00003635</t>
  </si>
  <si>
    <t>УТ-00003636</t>
  </si>
  <si>
    <t>УТ-00004015</t>
  </si>
  <si>
    <t>ЦБ-00001024</t>
  </si>
  <si>
    <t>ЦБ-00001025</t>
  </si>
  <si>
    <t>ЦБ-00001026</t>
  </si>
  <si>
    <t>ЦБ-00001027</t>
  </si>
  <si>
    <t>ЦБ-00001028</t>
  </si>
  <si>
    <t>ЦБ-00001029</t>
  </si>
  <si>
    <t>ЦБ-00001030</t>
  </si>
  <si>
    <t>ЦБ-00001031</t>
  </si>
  <si>
    <t>ЦБ-00001032</t>
  </si>
  <si>
    <t>ЦБ-00001033</t>
  </si>
  <si>
    <t>ЦБ-00001034</t>
  </si>
  <si>
    <t>ЦБ-00001035</t>
  </si>
  <si>
    <t>ЦБ-00001036</t>
  </si>
  <si>
    <t>ЦБ-00001037</t>
  </si>
  <si>
    <t>ЦБ-00001039</t>
  </si>
  <si>
    <t>ЦБ-00004892</t>
  </si>
  <si>
    <t>ЦБ-00004893</t>
  </si>
  <si>
    <t>ЦБ-00004894</t>
  </si>
  <si>
    <t>ЦБ-00004895</t>
  </si>
  <si>
    <t>ЦБ-00004896</t>
  </si>
  <si>
    <t>ЦБ-00005173</t>
  </si>
  <si>
    <t>ЦБ-00005174</t>
  </si>
  <si>
    <t>ЦБ-00005175</t>
  </si>
  <si>
    <t>ЦБ-00005176</t>
  </si>
  <si>
    <t>ЦБ-00013106</t>
  </si>
  <si>
    <t>ЦБ-00013107</t>
  </si>
  <si>
    <t>ЦБ-00013108</t>
  </si>
  <si>
    <t>ЦБ-00013109</t>
  </si>
  <si>
    <t>ЦБ-00013110</t>
  </si>
  <si>
    <t>ЦБ-00013111</t>
  </si>
  <si>
    <t>ЦБ-00013112</t>
  </si>
  <si>
    <t>ЦБ-00013113</t>
  </si>
  <si>
    <t>ЦБ-00013114</t>
  </si>
  <si>
    <t>ЦБ-00013115</t>
  </si>
  <si>
    <t>ЦБ-00013116</t>
  </si>
  <si>
    <t>ЦБ-00013135</t>
  </si>
  <si>
    <t>ЦБ-00013136</t>
  </si>
  <si>
    <t>ЦБ-00013137</t>
  </si>
  <si>
    <t>ЦБ-00013138</t>
  </si>
  <si>
    <t>ЦБ-00013151</t>
  </si>
  <si>
    <t>ЦБ-00013152</t>
  </si>
  <si>
    <t>ЦБ-00013165</t>
  </si>
  <si>
    <t>ЦБ-00013167</t>
  </si>
  <si>
    <t>ЦБ-00013170</t>
  </si>
  <si>
    <t>ЦБ-00013171</t>
  </si>
  <si>
    <t>ЦБ-00013173</t>
  </si>
  <si>
    <t>ЦБ-00013175</t>
  </si>
  <si>
    <t>ЦБ-00013178</t>
  </si>
  <si>
    <t>ЦБ-00013180</t>
  </si>
  <si>
    <t>ЦБ-00013181</t>
  </si>
  <si>
    <t>ЦБ-00013187</t>
  </si>
  <si>
    <t>ЦБ-00013190</t>
  </si>
  <si>
    <t>ЦБ-00013191</t>
  </si>
  <si>
    <t>ЦБ-00013193</t>
  </si>
  <si>
    <t>ЦБ-00013197</t>
  </si>
  <si>
    <t>ЦБ-00013200</t>
  </si>
  <si>
    <t>ЦБ-00027347</t>
  </si>
  <si>
    <t>ЦБ-00027348</t>
  </si>
  <si>
    <t>ЦБ-00027349</t>
  </si>
  <si>
    <t>ЦБ-00027350</t>
  </si>
  <si>
    <t>ЦБ-00027351</t>
  </si>
  <si>
    <t>ЦБ-00032906</t>
  </si>
  <si>
    <t>ЦБ-00032909</t>
  </si>
  <si>
    <t>ЦБ-00032912</t>
  </si>
  <si>
    <t>ЦБ-00032914</t>
  </si>
  <si>
    <t>ЦБ-00032916</t>
  </si>
  <si>
    <t>ЦБ-00050370</t>
  </si>
  <si>
    <t>ЦБ-00054726</t>
  </si>
  <si>
    <t>ЦБ-00068054</t>
  </si>
  <si>
    <t>ЦБ-00068059</t>
  </si>
  <si>
    <t>ЦБ-00068064</t>
  </si>
  <si>
    <t>ЦБ-00068069</t>
  </si>
  <si>
    <t>Опора металлическая (цвет - Черный, Белый, Антрацит, Серый, Латте, Капучино)</t>
  </si>
  <si>
    <t>Наименование ЭЛЕМЕНТА №1</t>
  </si>
  <si>
    <t>Размер</t>
  </si>
  <si>
    <t>Кол-во</t>
  </si>
  <si>
    <t>Цена</t>
  </si>
  <si>
    <t>Наименование ЭЛЕМЕНТА №2</t>
  </si>
  <si>
    <t>Наименование ЭЛЕМЕНТА №3</t>
  </si>
  <si>
    <t>Наименование ЭЛЕМЕНТА №4</t>
  </si>
  <si>
    <t>Наименование ЭЛЕМЕНТА №5</t>
  </si>
  <si>
    <t>Наименование ЭЛЕМЕНТА №6</t>
  </si>
  <si>
    <t>УТ-00001631</t>
  </si>
  <si>
    <t>Л.Д-1 (L)</t>
  </si>
  <si>
    <t xml:space="preserve">Л.Д-1 (R) </t>
  </si>
  <si>
    <t>УТ-00001635</t>
  </si>
  <si>
    <t>Л.Д-3 (L)</t>
  </si>
  <si>
    <t xml:space="preserve">Л.Д-3 (R) </t>
  </si>
  <si>
    <t>Л.С-2 (L)</t>
  </si>
  <si>
    <t xml:space="preserve">Л.С-2  (R) </t>
  </si>
  <si>
    <t>Л.Д-2 (L)</t>
  </si>
  <si>
    <t xml:space="preserve">Л.Д-2 (R) </t>
  </si>
  <si>
    <t>УТ-00001600</t>
  </si>
  <si>
    <t>Л.С-3 (L)</t>
  </si>
  <si>
    <t xml:space="preserve">Л.С-3  (R) </t>
  </si>
  <si>
    <t>ЦБ-00013166</t>
  </si>
  <si>
    <t>Л.СУ-1.1 (L)</t>
  </si>
  <si>
    <t xml:space="preserve">Л.СУ-1.1 (R) </t>
  </si>
  <si>
    <t>ЦБ-00013168</t>
  </si>
  <si>
    <t>Л.СУ-1.2 (L)</t>
  </si>
  <si>
    <t xml:space="preserve">Л.СУ-1.2 (R) </t>
  </si>
  <si>
    <t>ЦБ-00013169</t>
  </si>
  <si>
    <t>Л.СУ-1.3 (L)</t>
  </si>
  <si>
    <t xml:space="preserve">Л.СУ-1.3 (R) </t>
  </si>
  <si>
    <t>ЦБ-00013172</t>
  </si>
  <si>
    <t>Л.СУ-1.4 (L)</t>
  </si>
  <si>
    <t xml:space="preserve">Л.СУ-1.4 (R) </t>
  </si>
  <si>
    <t>ЦБ-00013174</t>
  </si>
  <si>
    <t>Л.СУ-1.5 (L)</t>
  </si>
  <si>
    <t xml:space="preserve">Л.СУ-1.5 (R) </t>
  </si>
  <si>
    <t>ЦБ-00013176</t>
  </si>
  <si>
    <t>Л.СУ-1.6 (L)</t>
  </si>
  <si>
    <t xml:space="preserve">Л.СУ-1.6 (R) </t>
  </si>
  <si>
    <t>ЦБ-00013179</t>
  </si>
  <si>
    <t>Л.СУ-1.7 (L)</t>
  </si>
  <si>
    <t xml:space="preserve">Л.СУ-1.7 (R) </t>
  </si>
  <si>
    <t>ЦБ-00013177</t>
  </si>
  <si>
    <t>Л.СУ-1.8 (L)</t>
  </si>
  <si>
    <t xml:space="preserve">Л.СУ-1.8 (R) </t>
  </si>
  <si>
    <t>ЦБ-00013182</t>
  </si>
  <si>
    <t>Л.СУ-1.9 (L)</t>
  </si>
  <si>
    <t xml:space="preserve">Л.СУ-1.9 (R) </t>
  </si>
  <si>
    <t>ЦБ-00013188</t>
  </si>
  <si>
    <t>Л.СУ-2.1 (L)</t>
  </si>
  <si>
    <t>ЦБ-00013189</t>
  </si>
  <si>
    <t>Л.СУ-2.2 (L)</t>
  </si>
  <si>
    <t xml:space="preserve">Л.СУ-2.2 (R) </t>
  </si>
  <si>
    <t>ЦБ-00013192</t>
  </si>
  <si>
    <t>Л.СУ-2.3 (L)</t>
  </si>
  <si>
    <t xml:space="preserve">Л.СУ-2.3 (R) </t>
  </si>
  <si>
    <t>ЦБ-00013194</t>
  </si>
  <si>
    <t>Л.СУ-2.4 (L)</t>
  </si>
  <si>
    <t xml:space="preserve">Л.СУ-2.4 (R) </t>
  </si>
  <si>
    <t>ЦБ-00013198</t>
  </si>
  <si>
    <t>Л.СУ-3.1 (L)</t>
  </si>
  <si>
    <t xml:space="preserve">Л.СУ-3.1 (R) </t>
  </si>
  <si>
    <t>ЦБ-00013199</t>
  </si>
  <si>
    <t>Л.СУ-3.2 (L)</t>
  </si>
  <si>
    <t xml:space="preserve">Л.СУ-3.2 (R) </t>
  </si>
  <si>
    <t>420*450*563</t>
  </si>
  <si>
    <t xml:space="preserve"> Комплект Фолдинг Ф1248 (на 3 ящика)</t>
  </si>
  <si>
    <t>Ф1248</t>
  </si>
  <si>
    <t>400*347*100</t>
  </si>
  <si>
    <t>ЦБ-00032908</t>
  </si>
  <si>
    <t>ЦБ-00005020</t>
  </si>
  <si>
    <t>ЦБ-00032910</t>
  </si>
  <si>
    <t>Тумба подкатная 3 ящ. без фолдинга</t>
  </si>
  <si>
    <t>Тумба подкатная 4 ящ. без фолдинга</t>
  </si>
  <si>
    <t>420*450*714</t>
  </si>
  <si>
    <t xml:space="preserve"> Комплект Фолдинг Ф1249 (на 4 ящика)</t>
  </si>
  <si>
    <t>Ф1249</t>
  </si>
  <si>
    <t>ЦБ-00027124</t>
  </si>
  <si>
    <t>ЦБ-00032913</t>
  </si>
  <si>
    <t>Тумба приставная без фолдинга</t>
  </si>
  <si>
    <t>420*450*750</t>
  </si>
  <si>
    <t>420*600*750</t>
  </si>
  <si>
    <t>420*720*750</t>
  </si>
  <si>
    <t>ЛШК-1 Т 1/2</t>
  </si>
  <si>
    <t>ЛШК-1 Т 2/2</t>
  </si>
  <si>
    <t>1200*410*1975</t>
  </si>
  <si>
    <t xml:space="preserve"> Каркас </t>
  </si>
  <si>
    <t xml:space="preserve"> Двери зад. стенка </t>
  </si>
  <si>
    <t>ЦБ-00033118</t>
  </si>
  <si>
    <t>ЦБ-00033117</t>
  </si>
  <si>
    <t>ЦБ-00068014</t>
  </si>
  <si>
    <t>ЦБ-00068015</t>
  </si>
  <si>
    <t>ЛШК-2 Т 1/2</t>
  </si>
  <si>
    <t>ЛШК-2 Т 2/2</t>
  </si>
  <si>
    <t>1200*410*1200</t>
  </si>
  <si>
    <t>ЦБ-00068016</t>
  </si>
  <si>
    <t>ЦБ-00068017</t>
  </si>
  <si>
    <t>ЦБ-00068018</t>
  </si>
  <si>
    <t>ЦБ-00068019</t>
  </si>
  <si>
    <t>ЦБ-00068020</t>
  </si>
  <si>
    <t>ЦБ-00068021</t>
  </si>
  <si>
    <t>ЛШК-3.1 Т 1/2</t>
  </si>
  <si>
    <t>ЛШК-3.1 Т 2/2</t>
  </si>
  <si>
    <t>ЛШК-3.2 Т 1/2</t>
  </si>
  <si>
    <t>ЛШК-3.2 Т 2/2</t>
  </si>
  <si>
    <t>1200*410*755</t>
  </si>
  <si>
    <t>1440*410*755</t>
  </si>
  <si>
    <t>VR.S-SP-5-90.1</t>
  </si>
  <si>
    <t>Столешница круглая</t>
  </si>
  <si>
    <t>900x900x22/25</t>
  </si>
  <si>
    <t>VR.S-SP-5-90.2</t>
  </si>
  <si>
    <t>Столешница квадратная</t>
  </si>
  <si>
    <t>VR.S-SP-5-180.1</t>
  </si>
  <si>
    <t>Столешница овальная</t>
  </si>
  <si>
    <t>1800x900x22/25</t>
  </si>
  <si>
    <t>VR.S-SP-5-180.2</t>
  </si>
  <si>
    <t>Столешница прямоугольная</t>
  </si>
  <si>
    <t>КРУГ.ОСН-49</t>
  </si>
  <si>
    <t>490х490х8</t>
  </si>
  <si>
    <t>КВАД.ОСН-49</t>
  </si>
  <si>
    <t>Основание стола квадратное</t>
  </si>
  <si>
    <t>КРУГ.ОП-7</t>
  </si>
  <si>
    <t>Опора стола круглая</t>
  </si>
  <si>
    <t>D=76x711</t>
  </si>
  <si>
    <t>КВАД.ОП-7</t>
  </si>
  <si>
    <t>Опора стола квадратная</t>
  </si>
  <si>
    <t>100x100x711</t>
  </si>
  <si>
    <t>ИК-00000543</t>
  </si>
  <si>
    <t>ИК-00000541</t>
  </si>
  <si>
    <t>ИК-00000537</t>
  </si>
  <si>
    <t>ИК-00000538</t>
  </si>
  <si>
    <t>900*720*750</t>
  </si>
  <si>
    <t>1180*720*750</t>
  </si>
  <si>
    <t>1380*720*750</t>
  </si>
  <si>
    <t>1580*720*750</t>
  </si>
  <si>
    <t>1580*900*750</t>
  </si>
  <si>
    <t>1380*900*750</t>
  </si>
  <si>
    <t>1380*1200*750</t>
  </si>
  <si>
    <t>1580*1200*750</t>
  </si>
  <si>
    <t>1800*900*750</t>
  </si>
  <si>
    <t>770*600*685</t>
  </si>
  <si>
    <t>Размеры Ш*Г*В, (мм)</t>
  </si>
  <si>
    <t>Цена, (руб.)</t>
  </si>
  <si>
    <t>Прайс-лист на оперативную мебель серии "STYLE"</t>
  </si>
  <si>
    <t>Фасады тумб и шкафов -  ЛДСП 18 мм.</t>
  </si>
  <si>
    <t>Цвета ЛДСП: Вяз Благородный, Акация Лорка, Белый, Дуб Наварра.</t>
  </si>
  <si>
    <t xml:space="preserve">По покраске изделий из металла (от 10 шт) в любой цвет по RAL, обратитесь к вашему менеджеру. </t>
  </si>
  <si>
    <t>Цвет металла: Черный, Белый, Антрацит, Серый, Латте, Капучино.</t>
  </si>
  <si>
    <t>Все детали столов, топы/каркасы тумб,  приставки, топы/каркасы стеллажей -  ЛДСП 22 мм.</t>
  </si>
  <si>
    <t>ОПИСАНИЕ СЕРИИ</t>
  </si>
  <si>
    <t>778*410*1980</t>
  </si>
  <si>
    <t>778*410*1215</t>
  </si>
  <si>
    <t>778*410*828</t>
  </si>
  <si>
    <t>412*410*1980</t>
  </si>
  <si>
    <t>412*410*1215</t>
  </si>
  <si>
    <t>412*410*828</t>
  </si>
  <si>
    <t>558*410*1980</t>
  </si>
  <si>
    <t>778*580*1980</t>
  </si>
  <si>
    <t>1200*410*1980</t>
  </si>
  <si>
    <t>1200*410*1215</t>
  </si>
  <si>
    <t>1200*410*750</t>
  </si>
  <si>
    <t>1440*410*750</t>
  </si>
  <si>
    <t>720*402*22</t>
  </si>
  <si>
    <t>600*400*22</t>
  </si>
  <si>
    <t>720*720*22</t>
  </si>
  <si>
    <t>600*600*22</t>
  </si>
  <si>
    <t>600*720*22</t>
  </si>
  <si>
    <t>1200*600*22</t>
  </si>
  <si>
    <t>1440*720*22</t>
  </si>
  <si>
    <t>1225*610*22</t>
  </si>
  <si>
    <t>1465*730*22</t>
  </si>
  <si>
    <t>900*452*22</t>
  </si>
  <si>
    <t>60*60*710</t>
  </si>
  <si>
    <t>1000*336*540</t>
  </si>
  <si>
    <t>1180*300*420</t>
  </si>
  <si>
    <t>1440*300*420</t>
  </si>
  <si>
    <t>900*370*18</t>
  </si>
  <si>
    <t>1180*370*18</t>
  </si>
  <si>
    <t>1380*370*18</t>
  </si>
  <si>
    <t>1580*370*18</t>
  </si>
  <si>
    <t>720*370*18</t>
  </si>
  <si>
    <t>284*450*342</t>
  </si>
  <si>
    <t>D = 76 мм; H = 728 мм</t>
  </si>
  <si>
    <t>Остальные детали изделий - ЛДСП толщиной 18 мм.</t>
  </si>
  <si>
    <t>Рабочая столешница и боковины - ЛДСП толщиной 22 мм.</t>
  </si>
  <si>
    <t>Гостевая столешница - ЛДСП толщиной 36 мм.</t>
  </si>
  <si>
    <t>Цвета: Вяз Благородный/Белый; Акация Лорка/Белый; Дуб Наварра/Белый.</t>
  </si>
  <si>
    <t>361*1916*18</t>
  </si>
  <si>
    <t>361*1151*18</t>
  </si>
  <si>
    <t>361*764*18</t>
  </si>
  <si>
    <t>361*1151*4</t>
  </si>
  <si>
    <t>361*764*4</t>
  </si>
  <si>
    <t>Основание стола круглое D=490*8</t>
  </si>
  <si>
    <t>Набор вариант №1</t>
  </si>
  <si>
    <t>Набор вариант №2</t>
  </si>
  <si>
    <t>Набор вариант №3</t>
  </si>
  <si>
    <t>Набор вариант №4</t>
  </si>
  <si>
    <t>Набор вариант №5</t>
  </si>
  <si>
    <t>Ресепшен наборы</t>
  </si>
  <si>
    <t>Набор вариант №6</t>
  </si>
  <si>
    <t>2472*736*1156</t>
  </si>
  <si>
    <t>2044*736*1156</t>
  </si>
  <si>
    <t>1758*1758*1156</t>
  </si>
  <si>
    <t>1044*736*1156</t>
  </si>
  <si>
    <t>2472*758*1156</t>
  </si>
  <si>
    <t>1472*758*1156</t>
  </si>
  <si>
    <t>2044*1758*1156</t>
  </si>
  <si>
    <t>2472*1758*1156</t>
  </si>
  <si>
    <t>Л.РН-1</t>
  </si>
  <si>
    <t>Л.РН-2</t>
  </si>
  <si>
    <t>Л.РН-3</t>
  </si>
  <si>
    <t>Л.РН-4</t>
  </si>
  <si>
    <t>Л.РН-5</t>
  </si>
  <si>
    <t>Л.РН-6</t>
  </si>
  <si>
    <t>УТ-00001998</t>
  </si>
  <si>
    <t>ЦБ-00000728</t>
  </si>
  <si>
    <t>ЦБ-00003116</t>
  </si>
  <si>
    <t>ЦБ-00007032</t>
  </si>
  <si>
    <t>ЦБ-00167868</t>
  </si>
  <si>
    <t>ЦБ-00167870</t>
  </si>
  <si>
    <t>ЦБ-00167871</t>
  </si>
  <si>
    <t>ЦБ-00167872</t>
  </si>
  <si>
    <t>ЦБ-00167873</t>
  </si>
  <si>
    <t>ЦБ-00167874</t>
  </si>
  <si>
    <t>ЦБ-00055467</t>
  </si>
  <si>
    <t>ЦБ-00087680</t>
  </si>
  <si>
    <t>ЦБ-00095276</t>
  </si>
  <si>
    <t>ЦБ-00096235</t>
  </si>
  <si>
    <t>ЦБ-00096241</t>
  </si>
  <si>
    <t>ЦБ-00096252</t>
  </si>
  <si>
    <t>ЦБ-00154081</t>
  </si>
  <si>
    <t>ЦБ-00172562</t>
  </si>
  <si>
    <t>Л.СУ-2.1 ®</t>
  </si>
  <si>
    <t>Измененен: 09.09.2024</t>
  </si>
  <si>
    <t>192012, Санкт-Петербург</t>
  </si>
  <si>
    <t xml:space="preserve">Караваевская ул.,д.23 </t>
  </si>
  <si>
    <t>Телефон: +79219512771,+79633000797</t>
  </si>
  <si>
    <t>E-mail: fortunakomforta@yandex.ru</t>
  </si>
  <si>
    <t>WWW.fortunakomforta.ru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</si>
</sst>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_₽"/>
  </numFmts>
  <fonts count="24" x14ac:knownFonts="1">
    <font>
      <sz val="10"/>
      <name val="Arial"/>
      <family val="2"/>
      <charset val="204"/>
    </font>
    <font>
      <sz val="11"/>
      <name val="Arial"/>
      <family val="2"/>
      <charset val="1"/>
    </font>
    <font>
      <b/>
      <sz val="11"/>
      <name val="Arial"/>
      <family val="2"/>
      <charset val="1"/>
    </font>
    <font>
      <b/>
      <sz val="40"/>
      <name val="Arial"/>
      <family val="2"/>
      <charset val="1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Arial"/>
      <family val="2"/>
      <charset val="1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4"/>
      <color indexed="8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8"/>
      <color indexed="8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8"/>
      <name val="Arial"/>
      <family val="2"/>
    </font>
    <font>
      <b/>
      <i/>
      <sz val="11"/>
      <name val="Arial"/>
      <family val="2"/>
      <charset val="204"/>
    </font>
    <font>
      <u/>
      <sz val="10"/>
      <color indexed="12"/>
      <name val="Arial Cyr"/>
      <charset val="204"/>
    </font>
    <font>
      <u/>
      <sz val="12"/>
      <color indexed="12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</borders>
  <cellStyleXfs count="4">
    <xf numFmtId="0" fontId="0" fillId="0" borderId="0"/>
    <xf numFmtId="9" fontId="6" fillId="0" borderId="0" applyFont="0" applyFill="0" applyBorder="0" applyAlignment="0" applyProtection="0"/>
    <xf numFmtId="0" fontId="20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186">
    <xf numFmtId="0" fontId="0" fillId="0" borderId="0" xfId="0"/>
    <xf numFmtId="0" fontId="2" fillId="0" borderId="0" xfId="0" applyFont="1" applyAlignment="1">
      <alignment vertical="justify"/>
    </xf>
    <xf numFmtId="0" fontId="1" fillId="0" borderId="0" xfId="0" applyFont="1" applyAlignment="1">
      <alignment vertical="justify"/>
    </xf>
    <xf numFmtId="0" fontId="1" fillId="0" borderId="0" xfId="0" applyFont="1" applyFill="1" applyAlignment="1">
      <alignment vertical="justify"/>
    </xf>
    <xf numFmtId="0" fontId="2" fillId="0" borderId="0" xfId="0" applyFont="1" applyAlignment="1">
      <alignment horizontal="center" vertical="justify" wrapText="1"/>
    </xf>
    <xf numFmtId="0" fontId="5" fillId="0" borderId="1" xfId="0" applyFont="1" applyFill="1" applyBorder="1" applyAlignment="1">
      <alignment horizontal="center" vertical="justify"/>
    </xf>
    <xf numFmtId="0" fontId="5" fillId="0" borderId="1" xfId="0" applyFont="1" applyFill="1" applyBorder="1" applyAlignment="1">
      <alignment horizontal="center" vertical="justify" wrapText="1"/>
    </xf>
    <xf numFmtId="0" fontId="7" fillId="0" borderId="1" xfId="0" applyFont="1" applyFill="1" applyBorder="1" applyAlignment="1">
      <alignment horizontal="center" vertical="justify" wrapText="1"/>
    </xf>
    <xf numFmtId="0" fontId="3" fillId="0" borderId="0" xfId="0" applyFont="1" applyAlignment="1">
      <alignment horizontal="center" vertical="justify"/>
    </xf>
    <xf numFmtId="0" fontId="1" fillId="3" borderId="1" xfId="0" applyFont="1" applyFill="1" applyBorder="1" applyAlignment="1">
      <alignment vertical="justify"/>
    </xf>
    <xf numFmtId="0" fontId="4" fillId="0" borderId="1" xfId="0" applyFont="1" applyFill="1" applyBorder="1" applyAlignment="1">
      <alignment horizontal="left" vertical="justify" wrapText="1"/>
    </xf>
    <xf numFmtId="0" fontId="4" fillId="0" borderId="1" xfId="0" applyFont="1" applyFill="1" applyBorder="1" applyAlignment="1">
      <alignment horizontal="center" vertical="justify" wrapText="1"/>
    </xf>
    <xf numFmtId="0" fontId="4" fillId="0" borderId="1" xfId="0" applyFont="1" applyFill="1" applyBorder="1" applyAlignment="1">
      <alignment vertical="justify"/>
    </xf>
    <xf numFmtId="1" fontId="5" fillId="0" borderId="1" xfId="0" applyNumberFormat="1" applyFont="1" applyFill="1" applyBorder="1" applyAlignment="1">
      <alignment horizontal="center" vertical="justify"/>
    </xf>
    <xf numFmtId="1" fontId="4" fillId="0" borderId="1" xfId="0" applyNumberFormat="1" applyFont="1" applyFill="1" applyBorder="1" applyAlignment="1">
      <alignment horizontal="center" vertical="justify"/>
    </xf>
    <xf numFmtId="0" fontId="4" fillId="0" borderId="1" xfId="0" applyFont="1" applyFill="1" applyBorder="1" applyAlignment="1">
      <alignment horizontal="center" vertical="justify"/>
    </xf>
    <xf numFmtId="1" fontId="1" fillId="0" borderId="1" xfId="0" applyNumberFormat="1" applyFont="1" applyBorder="1" applyAlignment="1">
      <alignment vertical="justify"/>
    </xf>
    <xf numFmtId="0" fontId="1" fillId="0" borderId="1" xfId="0" applyFont="1" applyBorder="1" applyAlignment="1">
      <alignment vertical="justify"/>
    </xf>
    <xf numFmtId="0" fontId="4" fillId="0" borderId="1" xfId="0" applyNumberFormat="1" applyFont="1" applyFill="1" applyBorder="1" applyAlignment="1">
      <alignment horizontal="right" vertical="justify" wrapText="1"/>
    </xf>
    <xf numFmtId="49" fontId="1" fillId="0" borderId="0" xfId="0" applyNumberFormat="1" applyFont="1" applyAlignment="1">
      <alignment vertical="justify"/>
    </xf>
    <xf numFmtId="0" fontId="4" fillId="0" borderId="1" xfId="0" applyFont="1" applyFill="1" applyBorder="1" applyAlignment="1">
      <alignment horizontal="left" vertical="justify"/>
    </xf>
    <xf numFmtId="1" fontId="4" fillId="0" borderId="1" xfId="0" applyNumberFormat="1" applyFont="1" applyFill="1" applyBorder="1" applyAlignment="1">
      <alignment horizontal="left" vertical="justify"/>
    </xf>
    <xf numFmtId="0" fontId="5" fillId="0" borderId="3" xfId="0" applyFont="1" applyFill="1" applyBorder="1" applyAlignment="1">
      <alignment horizontal="center" vertical="justify"/>
    </xf>
    <xf numFmtId="0" fontId="4" fillId="0" borderId="1" xfId="0" applyFont="1" applyFill="1" applyBorder="1" applyAlignment="1">
      <alignment vertical="justify" wrapText="1"/>
    </xf>
    <xf numFmtId="0" fontId="5" fillId="0" borderId="1" xfId="0" applyFont="1" applyBorder="1" applyAlignment="1">
      <alignment horizontal="center" vertical="justify"/>
    </xf>
    <xf numFmtId="3" fontId="4" fillId="0" borderId="1" xfId="0" applyNumberFormat="1" applyFont="1" applyFill="1" applyBorder="1" applyAlignment="1">
      <alignment horizontal="right" vertical="justify" wrapText="1"/>
    </xf>
    <xf numFmtId="0" fontId="12" fillId="0" borderId="1" xfId="0" applyFont="1" applyFill="1" applyBorder="1" applyAlignment="1">
      <alignment horizontal="center" vertical="justify" wrapText="1"/>
    </xf>
    <xf numFmtId="0" fontId="11" fillId="0" borderId="1" xfId="0" applyFont="1" applyFill="1" applyBorder="1" applyAlignment="1">
      <alignment vertical="justify" wrapText="1"/>
    </xf>
    <xf numFmtId="0" fontId="11" fillId="0" borderId="1" xfId="0" applyFont="1" applyFill="1" applyBorder="1" applyAlignment="1">
      <alignment horizontal="center" vertical="justify" wrapText="1"/>
    </xf>
    <xf numFmtId="3" fontId="11" fillId="0" borderId="1" xfId="0" applyNumberFormat="1" applyFont="1" applyFill="1" applyBorder="1" applyAlignment="1">
      <alignment horizontal="right" vertical="justify"/>
    </xf>
    <xf numFmtId="0" fontId="12" fillId="0" borderId="1" xfId="0" applyFont="1" applyBorder="1" applyAlignment="1">
      <alignment horizontal="center" vertical="justify" wrapText="1"/>
    </xf>
    <xf numFmtId="0" fontId="1" fillId="0" borderId="1" xfId="0" applyFont="1" applyBorder="1" applyAlignment="1">
      <alignment horizontal="center" vertical="justify"/>
    </xf>
    <xf numFmtId="0" fontId="1" fillId="0" borderId="1" xfId="0" applyFont="1" applyFill="1" applyBorder="1" applyAlignment="1">
      <alignment vertical="justify"/>
    </xf>
    <xf numFmtId="0" fontId="1" fillId="0" borderId="0" xfId="0" applyFont="1" applyBorder="1" applyAlignment="1">
      <alignment vertical="justify"/>
    </xf>
    <xf numFmtId="0" fontId="8" fillId="0" borderId="1" xfId="0" applyFont="1" applyBorder="1" applyAlignment="1">
      <alignment vertical="justify"/>
    </xf>
    <xf numFmtId="0" fontId="13" fillId="0" borderId="0" xfId="0" applyFont="1" applyAlignment="1">
      <alignment horizontal="center" vertical="top"/>
    </xf>
    <xf numFmtId="0" fontId="13" fillId="0" borderId="0" xfId="0" applyFont="1" applyAlignment="1">
      <alignment vertical="top" wrapText="1"/>
    </xf>
    <xf numFmtId="0" fontId="13" fillId="0" borderId="0" xfId="0" applyFont="1" applyAlignment="1">
      <alignment vertical="top"/>
    </xf>
    <xf numFmtId="0" fontId="14" fillId="0" borderId="0" xfId="0" applyFont="1" applyFill="1" applyAlignment="1">
      <alignment horizontal="right" vertical="top"/>
    </xf>
    <xf numFmtId="0" fontId="13" fillId="0" borderId="0" xfId="0" applyFont="1" applyAlignment="1">
      <alignment horizontal="right" vertical="top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vertical="top"/>
    </xf>
    <xf numFmtId="0" fontId="9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vertical="top"/>
    </xf>
    <xf numFmtId="0" fontId="13" fillId="2" borderId="0" xfId="0" applyFont="1" applyFill="1" applyAlignment="1">
      <alignment vertical="top"/>
    </xf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1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5" fillId="0" borderId="7" xfId="0" applyFont="1" applyBorder="1"/>
    <xf numFmtId="0" fontId="13" fillId="0" borderId="8" xfId="0" applyFont="1" applyBorder="1" applyAlignment="1">
      <alignment vertical="top" wrapText="1"/>
    </xf>
    <xf numFmtId="0" fontId="13" fillId="0" borderId="8" xfId="0" applyFont="1" applyBorder="1" applyAlignment="1">
      <alignment horizontal="center" vertical="top"/>
    </xf>
    <xf numFmtId="0" fontId="13" fillId="0" borderId="8" xfId="0" applyFont="1" applyBorder="1" applyAlignment="1">
      <alignment vertical="top"/>
    </xf>
    <xf numFmtId="0" fontId="13" fillId="0" borderId="9" xfId="0" applyFont="1" applyBorder="1" applyAlignment="1">
      <alignment horizontal="right" vertical="top"/>
    </xf>
    <xf numFmtId="0" fontId="15" fillId="0" borderId="10" xfId="0" applyFont="1" applyBorder="1"/>
    <xf numFmtId="0" fontId="13" fillId="0" borderId="0" xfId="0" applyFont="1" applyBorder="1" applyAlignment="1">
      <alignment vertical="top" wrapText="1"/>
    </xf>
    <xf numFmtId="0" fontId="13" fillId="0" borderId="0" xfId="0" applyFont="1" applyBorder="1" applyAlignment="1">
      <alignment horizontal="center" vertical="top"/>
    </xf>
    <xf numFmtId="0" fontId="13" fillId="0" borderId="0" xfId="0" applyFont="1" applyBorder="1" applyAlignment="1">
      <alignment vertical="top"/>
    </xf>
    <xf numFmtId="0" fontId="13" fillId="0" borderId="11" xfId="0" applyFont="1" applyBorder="1" applyAlignment="1">
      <alignment horizontal="right" vertical="top"/>
    </xf>
    <xf numFmtId="0" fontId="15" fillId="0" borderId="12" xfId="0" applyFont="1" applyBorder="1"/>
    <xf numFmtId="0" fontId="13" fillId="0" borderId="13" xfId="0" applyFont="1" applyBorder="1" applyAlignment="1">
      <alignment vertical="top" wrapText="1"/>
    </xf>
    <xf numFmtId="0" fontId="13" fillId="0" borderId="13" xfId="0" applyFont="1" applyBorder="1" applyAlignment="1">
      <alignment horizontal="center" vertical="top"/>
    </xf>
    <xf numFmtId="0" fontId="13" fillId="0" borderId="13" xfId="0" applyFont="1" applyBorder="1" applyAlignment="1">
      <alignment vertical="top"/>
    </xf>
    <xf numFmtId="0" fontId="13" fillId="0" borderId="14" xfId="0" applyFont="1" applyBorder="1" applyAlignment="1">
      <alignment horizontal="right" vertical="top"/>
    </xf>
    <xf numFmtId="0" fontId="14" fillId="0" borderId="15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center" vertical="center" wrapText="1"/>
    </xf>
    <xf numFmtId="3" fontId="14" fillId="0" borderId="19" xfId="0" applyNumberFormat="1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center" vertical="center" wrapText="1"/>
    </xf>
    <xf numFmtId="3" fontId="14" fillId="2" borderId="19" xfId="0" applyNumberFormat="1" applyFont="1" applyFill="1" applyBorder="1" applyAlignment="1">
      <alignment horizontal="center" vertical="center"/>
    </xf>
    <xf numFmtId="0" fontId="10" fillId="0" borderId="18" xfId="0" applyFont="1" applyFill="1" applyBorder="1" applyAlignment="1">
      <alignment horizontal="center" vertical="center" wrapText="1"/>
    </xf>
    <xf numFmtId="1" fontId="14" fillId="0" borderId="18" xfId="0" applyNumberFormat="1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center" vertical="center"/>
    </xf>
    <xf numFmtId="1" fontId="14" fillId="0" borderId="20" xfId="0" applyNumberFormat="1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horizontal="left" vertical="center" wrapText="1"/>
    </xf>
    <xf numFmtId="1" fontId="13" fillId="0" borderId="21" xfId="0" applyNumberFormat="1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vertical="top"/>
    </xf>
    <xf numFmtId="3" fontId="14" fillId="0" borderId="22" xfId="0" applyNumberFormat="1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vertical="top"/>
    </xf>
    <xf numFmtId="3" fontId="14" fillId="0" borderId="24" xfId="0" applyNumberFormat="1" applyFont="1" applyFill="1" applyBorder="1" applyAlignment="1">
      <alignment horizontal="center" vertical="center"/>
    </xf>
    <xf numFmtId="1" fontId="14" fillId="0" borderId="25" xfId="0" applyNumberFormat="1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left" vertical="center" wrapText="1"/>
    </xf>
    <xf numFmtId="1" fontId="13" fillId="0" borderId="5" xfId="0" applyNumberFormat="1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vertical="top"/>
    </xf>
    <xf numFmtId="3" fontId="14" fillId="0" borderId="26" xfId="0" applyNumberFormat="1" applyFont="1" applyFill="1" applyBorder="1" applyAlignment="1">
      <alignment horizontal="center" vertical="center"/>
    </xf>
    <xf numFmtId="0" fontId="14" fillId="0" borderId="27" xfId="0" applyFont="1" applyFill="1" applyBorder="1" applyAlignment="1">
      <alignment horizontal="center" vertical="center" wrapText="1"/>
    </xf>
    <xf numFmtId="0" fontId="13" fillId="0" borderId="28" xfId="0" applyFont="1" applyFill="1" applyBorder="1" applyAlignment="1">
      <alignment horizontal="left" vertical="center" wrapText="1"/>
    </xf>
    <xf numFmtId="0" fontId="13" fillId="0" borderId="28" xfId="0" applyFont="1" applyFill="1" applyBorder="1" applyAlignment="1">
      <alignment horizontal="center" vertical="center" wrapText="1"/>
    </xf>
    <xf numFmtId="0" fontId="13" fillId="0" borderId="28" xfId="0" applyFont="1" applyFill="1" applyBorder="1" applyAlignment="1">
      <alignment vertical="top"/>
    </xf>
    <xf numFmtId="3" fontId="14" fillId="0" borderId="29" xfId="0" applyNumberFormat="1" applyFont="1" applyFill="1" applyBorder="1" applyAlignment="1">
      <alignment horizontal="center" vertical="center"/>
    </xf>
    <xf numFmtId="0" fontId="10" fillId="0" borderId="20" xfId="0" applyFont="1" applyBorder="1" applyAlignment="1">
      <alignment horizontal="center" vertical="center" wrapText="1"/>
    </xf>
    <xf numFmtId="0" fontId="9" fillId="0" borderId="21" xfId="0" applyFont="1" applyFill="1" applyBorder="1" applyAlignment="1">
      <alignment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0" fillId="0" borderId="0" xfId="0" applyFont="1" applyProtection="1"/>
    <xf numFmtId="164" fontId="14" fillId="0" borderId="0" xfId="0" applyNumberFormat="1" applyFont="1" applyFill="1" applyAlignment="1" applyProtection="1">
      <alignment vertical="top"/>
    </xf>
    <xf numFmtId="164" fontId="14" fillId="0" borderId="0" xfId="0" applyNumberFormat="1" applyFont="1" applyFill="1" applyAlignment="1" applyProtection="1">
      <alignment horizontal="right" vertical="top"/>
    </xf>
    <xf numFmtId="0" fontId="0" fillId="0" borderId="0" xfId="0" applyFont="1" applyFill="1" applyAlignment="1" applyProtection="1">
      <alignment vertical="center"/>
    </xf>
    <xf numFmtId="0" fontId="0" fillId="0" borderId="0" xfId="0" applyFill="1" applyProtection="1"/>
    <xf numFmtId="14" fontId="14" fillId="0" borderId="0" xfId="0" applyNumberFormat="1" applyFont="1" applyFill="1" applyAlignment="1" applyProtection="1">
      <alignment horizontal="right" vertical="top"/>
    </xf>
    <xf numFmtId="0" fontId="13" fillId="0" borderId="1" xfId="0" applyFont="1" applyFill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7" fillId="3" borderId="30" xfId="0" applyFont="1" applyFill="1" applyBorder="1" applyAlignment="1" applyProtection="1">
      <alignment vertical="center"/>
    </xf>
    <xf numFmtId="0" fontId="17" fillId="3" borderId="31" xfId="0" applyFont="1" applyFill="1" applyBorder="1" applyAlignment="1" applyProtection="1">
      <alignment vertical="center"/>
    </xf>
    <xf numFmtId="0" fontId="14" fillId="0" borderId="27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horizontal="center" vertical="center" wrapText="1"/>
    </xf>
    <xf numFmtId="0" fontId="14" fillId="0" borderId="28" xfId="0" applyFont="1" applyFill="1" applyBorder="1" applyAlignment="1">
      <alignment horizontal="center" vertical="center"/>
    </xf>
    <xf numFmtId="0" fontId="14" fillId="0" borderId="29" xfId="0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vertical="center"/>
    </xf>
    <xf numFmtId="1" fontId="14" fillId="2" borderId="18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top"/>
    </xf>
    <xf numFmtId="4" fontId="18" fillId="0" borderId="0" xfId="0" applyNumberFormat="1" applyFont="1" applyFill="1" applyBorder="1" applyAlignment="1">
      <alignment horizontal="right" vertical="top"/>
    </xf>
    <xf numFmtId="0" fontId="13" fillId="0" borderId="0" xfId="0" applyFont="1" applyFill="1" applyBorder="1" applyAlignment="1">
      <alignment vertical="top" wrapText="1"/>
    </xf>
    <xf numFmtId="0" fontId="13" fillId="0" borderId="0" xfId="0" applyFont="1" applyFill="1" applyBorder="1" applyAlignment="1">
      <alignment horizontal="center" vertical="top"/>
    </xf>
    <xf numFmtId="0" fontId="13" fillId="0" borderId="11" xfId="0" applyFont="1" applyFill="1" applyBorder="1" applyAlignment="1">
      <alignment horizontal="right" vertical="top"/>
    </xf>
    <xf numFmtId="0" fontId="15" fillId="0" borderId="10" xfId="0" applyFont="1" applyFill="1" applyBorder="1"/>
    <xf numFmtId="0" fontId="14" fillId="0" borderId="33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34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 wrapText="1"/>
    </xf>
    <xf numFmtId="0" fontId="13" fillId="0" borderId="21" xfId="0" applyFont="1" applyFill="1" applyBorder="1" applyAlignment="1">
      <alignment vertical="center" wrapText="1"/>
    </xf>
    <xf numFmtId="0" fontId="13" fillId="0" borderId="2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center" vertical="center"/>
    </xf>
    <xf numFmtId="3" fontId="14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/>
    </xf>
    <xf numFmtId="0" fontId="4" fillId="0" borderId="29" xfId="0" applyFont="1" applyFill="1" applyBorder="1" applyAlignment="1">
      <alignment vertical="justify"/>
    </xf>
    <xf numFmtId="0" fontId="4" fillId="0" borderId="19" xfId="0" applyFont="1" applyFill="1" applyBorder="1" applyAlignment="1">
      <alignment vertical="justify"/>
    </xf>
    <xf numFmtId="0" fontId="4" fillId="0" borderId="22" xfId="0" applyFont="1" applyFill="1" applyBorder="1" applyAlignment="1">
      <alignment vertical="justify"/>
    </xf>
    <xf numFmtId="0" fontId="1" fillId="0" borderId="27" xfId="0" applyFont="1" applyBorder="1" applyAlignment="1">
      <alignment vertical="justify"/>
    </xf>
    <xf numFmtId="0" fontId="1" fillId="0" borderId="28" xfId="0" applyFont="1" applyBorder="1" applyAlignment="1">
      <alignment vertical="justify"/>
    </xf>
    <xf numFmtId="0" fontId="1" fillId="0" borderId="29" xfId="0" applyFont="1" applyBorder="1" applyAlignment="1">
      <alignment vertical="justify"/>
    </xf>
    <xf numFmtId="0" fontId="1" fillId="0" borderId="18" xfId="0" applyFont="1" applyBorder="1" applyAlignment="1">
      <alignment vertical="justify"/>
    </xf>
    <xf numFmtId="0" fontId="1" fillId="0" borderId="19" xfId="0" applyFont="1" applyBorder="1" applyAlignment="1">
      <alignment vertical="justify"/>
    </xf>
    <xf numFmtId="0" fontId="1" fillId="0" borderId="20" xfId="0" applyFont="1" applyBorder="1" applyAlignment="1">
      <alignment vertical="justify"/>
    </xf>
    <xf numFmtId="0" fontId="1" fillId="0" borderId="21" xfId="0" applyFont="1" applyBorder="1" applyAlignment="1">
      <alignment vertical="justify"/>
    </xf>
    <xf numFmtId="0" fontId="1" fillId="0" borderId="22" xfId="0" applyFont="1" applyBorder="1" applyAlignment="1">
      <alignment vertical="justify"/>
    </xf>
    <xf numFmtId="0" fontId="1" fillId="0" borderId="37" xfId="0" applyFont="1" applyBorder="1" applyAlignment="1">
      <alignment vertical="justify"/>
    </xf>
    <xf numFmtId="0" fontId="1" fillId="0" borderId="38" xfId="0" applyFont="1" applyBorder="1" applyAlignment="1">
      <alignment vertical="justify"/>
    </xf>
    <xf numFmtId="0" fontId="1" fillId="0" borderId="39" xfId="0" applyFont="1" applyBorder="1" applyAlignment="1">
      <alignment vertical="justify"/>
    </xf>
    <xf numFmtId="0" fontId="1" fillId="0" borderId="28" xfId="0" applyFont="1" applyFill="1" applyBorder="1" applyAlignment="1">
      <alignment vertical="justify"/>
    </xf>
    <xf numFmtId="0" fontId="1" fillId="0" borderId="21" xfId="0" applyFont="1" applyFill="1" applyBorder="1" applyAlignment="1">
      <alignment vertical="justify"/>
    </xf>
    <xf numFmtId="0" fontId="13" fillId="0" borderId="28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0" fillId="0" borderId="40" xfId="2" applyNumberFormat="1" applyFont="1" applyBorder="1" applyAlignment="1">
      <alignment vertical="top" wrapText="1"/>
    </xf>
    <xf numFmtId="1" fontId="1" fillId="0" borderId="0" xfId="1" applyNumberFormat="1" applyFont="1" applyAlignment="1">
      <alignment vertical="justify"/>
    </xf>
    <xf numFmtId="0" fontId="16" fillId="0" borderId="0" xfId="0" applyFont="1" applyBorder="1" applyAlignment="1">
      <alignment horizont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top"/>
    </xf>
    <xf numFmtId="0" fontId="10" fillId="3" borderId="7" xfId="0" applyFont="1" applyFill="1" applyBorder="1" applyAlignment="1" applyProtection="1">
      <alignment vertical="center"/>
    </xf>
    <xf numFmtId="0" fontId="10" fillId="3" borderId="8" xfId="0" applyFont="1" applyFill="1" applyBorder="1" applyAlignment="1" applyProtection="1">
      <alignment vertical="center"/>
    </xf>
    <xf numFmtId="0" fontId="10" fillId="3" borderId="9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horizontal="center" vertical="center"/>
    </xf>
    <xf numFmtId="14" fontId="10" fillId="3" borderId="31" xfId="0" applyNumberFormat="1" applyFont="1" applyFill="1" applyBorder="1" applyAlignment="1" applyProtection="1">
      <alignment horizontal="right" vertical="center"/>
    </xf>
    <xf numFmtId="14" fontId="10" fillId="3" borderId="32" xfId="0" applyNumberFormat="1" applyFont="1" applyFill="1" applyBorder="1" applyAlignment="1" applyProtection="1">
      <alignment horizontal="right" vertical="center"/>
    </xf>
    <xf numFmtId="0" fontId="19" fillId="0" borderId="0" xfId="0" applyFont="1" applyFill="1" applyBorder="1" applyAlignment="1">
      <alignment horizontal="left" vertical="center"/>
    </xf>
    <xf numFmtId="0" fontId="13" fillId="0" borderId="2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top"/>
    </xf>
    <xf numFmtId="0" fontId="13" fillId="0" borderId="4" xfId="0" applyFont="1" applyFill="1" applyBorder="1" applyAlignment="1">
      <alignment horizontal="center" vertical="top"/>
    </xf>
    <xf numFmtId="0" fontId="13" fillId="0" borderId="5" xfId="0" applyFont="1" applyFill="1" applyBorder="1" applyAlignment="1">
      <alignment horizontal="center" vertical="top"/>
    </xf>
    <xf numFmtId="0" fontId="17" fillId="0" borderId="7" xfId="0" applyFont="1" applyFill="1" applyBorder="1" applyAlignment="1" applyProtection="1">
      <alignment horizontal="center" vertical="center"/>
    </xf>
    <xf numFmtId="0" fontId="17" fillId="0" borderId="8" xfId="0" applyFont="1" applyFill="1" applyBorder="1" applyAlignment="1" applyProtection="1">
      <alignment horizontal="center" vertical="center"/>
    </xf>
    <xf numFmtId="0" fontId="17" fillId="0" borderId="9" xfId="0" applyFont="1" applyFill="1" applyBorder="1" applyAlignment="1" applyProtection="1">
      <alignment horizontal="center" vertical="center"/>
    </xf>
    <xf numFmtId="0" fontId="13" fillId="0" borderId="6" xfId="0" applyFont="1" applyFill="1" applyBorder="1" applyAlignment="1">
      <alignment horizontal="center" vertical="top"/>
    </xf>
    <xf numFmtId="0" fontId="1" fillId="0" borderId="35" xfId="0" applyFont="1" applyBorder="1" applyAlignment="1">
      <alignment horizontal="center" vertical="justify"/>
    </xf>
    <xf numFmtId="0" fontId="1" fillId="0" borderId="36" xfId="0" applyFont="1" applyBorder="1" applyAlignment="1">
      <alignment horizontal="center" vertical="justify"/>
    </xf>
    <xf numFmtId="0" fontId="21" fillId="0" borderId="0" xfId="0" applyFont="1" applyFill="1"/>
    <xf numFmtId="0" fontId="21" fillId="0" borderId="0" xfId="0" applyFont="1" applyFill="1" applyAlignment="1">
      <alignment horizontal="center"/>
    </xf>
    <xf numFmtId="49" fontId="21" fillId="0" borderId="0" xfId="0" applyNumberFormat="1" applyFont="1" applyFill="1" applyAlignment="1">
      <alignment horizontal="left"/>
    </xf>
    <xf numFmtId="0" fontId="23" fillId="0" borderId="0" xfId="3" applyFont="1" applyFill="1" applyAlignment="1" applyProtection="1"/>
  </cellXfs>
  <cellStyles count="4">
    <cellStyle name="Гиперссылка" xfId="3" builtinId="8"/>
    <cellStyle name="Обычный" xfId="0" builtinId="0"/>
    <cellStyle name="Обычный_Таблица" xfId="2"/>
    <cellStyle name="Процентный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jpe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emf"/><Relationship Id="rId13" Type="http://schemas.openxmlformats.org/officeDocument/2006/relationships/image" Target="../media/image32.emf"/><Relationship Id="rId18" Type="http://schemas.openxmlformats.org/officeDocument/2006/relationships/image" Target="../media/image37.emf"/><Relationship Id="rId26" Type="http://schemas.openxmlformats.org/officeDocument/2006/relationships/image" Target="../media/image45.emf"/><Relationship Id="rId39" Type="http://schemas.openxmlformats.org/officeDocument/2006/relationships/image" Target="../media/image58.emf"/><Relationship Id="rId3" Type="http://schemas.openxmlformats.org/officeDocument/2006/relationships/image" Target="../media/image22.emf"/><Relationship Id="rId21" Type="http://schemas.openxmlformats.org/officeDocument/2006/relationships/image" Target="../media/image40.emf"/><Relationship Id="rId34" Type="http://schemas.openxmlformats.org/officeDocument/2006/relationships/image" Target="../media/image53.emf"/><Relationship Id="rId42" Type="http://schemas.openxmlformats.org/officeDocument/2006/relationships/image" Target="../media/image61.emf"/><Relationship Id="rId7" Type="http://schemas.openxmlformats.org/officeDocument/2006/relationships/image" Target="../media/image26.emf"/><Relationship Id="rId12" Type="http://schemas.openxmlformats.org/officeDocument/2006/relationships/image" Target="../media/image31.emf"/><Relationship Id="rId17" Type="http://schemas.openxmlformats.org/officeDocument/2006/relationships/image" Target="../media/image36.emf"/><Relationship Id="rId25" Type="http://schemas.openxmlformats.org/officeDocument/2006/relationships/image" Target="../media/image44.emf"/><Relationship Id="rId33" Type="http://schemas.openxmlformats.org/officeDocument/2006/relationships/image" Target="../media/image52.emf"/><Relationship Id="rId38" Type="http://schemas.openxmlformats.org/officeDocument/2006/relationships/image" Target="../media/image57.emf"/><Relationship Id="rId2" Type="http://schemas.openxmlformats.org/officeDocument/2006/relationships/image" Target="../media/image21.emf"/><Relationship Id="rId16" Type="http://schemas.openxmlformats.org/officeDocument/2006/relationships/image" Target="../media/image35.emf"/><Relationship Id="rId20" Type="http://schemas.openxmlformats.org/officeDocument/2006/relationships/image" Target="../media/image39.emf"/><Relationship Id="rId29" Type="http://schemas.openxmlformats.org/officeDocument/2006/relationships/image" Target="../media/image48.emf"/><Relationship Id="rId41" Type="http://schemas.openxmlformats.org/officeDocument/2006/relationships/image" Target="../media/image60.emf"/><Relationship Id="rId1" Type="http://schemas.openxmlformats.org/officeDocument/2006/relationships/image" Target="../media/image20.emf"/><Relationship Id="rId6" Type="http://schemas.openxmlformats.org/officeDocument/2006/relationships/image" Target="../media/image25.emf"/><Relationship Id="rId11" Type="http://schemas.openxmlformats.org/officeDocument/2006/relationships/image" Target="../media/image30.emf"/><Relationship Id="rId24" Type="http://schemas.openxmlformats.org/officeDocument/2006/relationships/image" Target="../media/image43.emf"/><Relationship Id="rId32" Type="http://schemas.openxmlformats.org/officeDocument/2006/relationships/image" Target="../media/image51.emf"/><Relationship Id="rId37" Type="http://schemas.openxmlformats.org/officeDocument/2006/relationships/image" Target="../media/image56.emf"/><Relationship Id="rId40" Type="http://schemas.openxmlformats.org/officeDocument/2006/relationships/image" Target="../media/image59.emf"/><Relationship Id="rId5" Type="http://schemas.openxmlformats.org/officeDocument/2006/relationships/image" Target="../media/image24.emf"/><Relationship Id="rId15" Type="http://schemas.openxmlformats.org/officeDocument/2006/relationships/image" Target="../media/image34.emf"/><Relationship Id="rId23" Type="http://schemas.openxmlformats.org/officeDocument/2006/relationships/image" Target="../media/image42.emf"/><Relationship Id="rId28" Type="http://schemas.openxmlformats.org/officeDocument/2006/relationships/image" Target="../media/image47.emf"/><Relationship Id="rId36" Type="http://schemas.openxmlformats.org/officeDocument/2006/relationships/image" Target="../media/image55.emf"/><Relationship Id="rId10" Type="http://schemas.openxmlformats.org/officeDocument/2006/relationships/image" Target="../media/image29.emf"/><Relationship Id="rId19" Type="http://schemas.openxmlformats.org/officeDocument/2006/relationships/image" Target="../media/image38.emf"/><Relationship Id="rId31" Type="http://schemas.openxmlformats.org/officeDocument/2006/relationships/image" Target="../media/image50.emf"/><Relationship Id="rId4" Type="http://schemas.openxmlformats.org/officeDocument/2006/relationships/image" Target="../media/image23.emf"/><Relationship Id="rId9" Type="http://schemas.openxmlformats.org/officeDocument/2006/relationships/image" Target="../media/image28.emf"/><Relationship Id="rId14" Type="http://schemas.openxmlformats.org/officeDocument/2006/relationships/image" Target="../media/image33.emf"/><Relationship Id="rId22" Type="http://schemas.openxmlformats.org/officeDocument/2006/relationships/image" Target="../media/image41.emf"/><Relationship Id="rId27" Type="http://schemas.openxmlformats.org/officeDocument/2006/relationships/image" Target="../media/image46.emf"/><Relationship Id="rId30" Type="http://schemas.openxmlformats.org/officeDocument/2006/relationships/image" Target="../media/image49.emf"/><Relationship Id="rId35" Type="http://schemas.openxmlformats.org/officeDocument/2006/relationships/image" Target="../media/image54.emf"/><Relationship Id="rId43" Type="http://schemas.openxmlformats.org/officeDocument/2006/relationships/image" Target="../media/image6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emf"/><Relationship Id="rId13" Type="http://schemas.openxmlformats.org/officeDocument/2006/relationships/image" Target="../media/image75.emf"/><Relationship Id="rId18" Type="http://schemas.openxmlformats.org/officeDocument/2006/relationships/image" Target="../media/image80.emf"/><Relationship Id="rId3" Type="http://schemas.openxmlformats.org/officeDocument/2006/relationships/image" Target="../media/image65.emf"/><Relationship Id="rId21" Type="http://schemas.openxmlformats.org/officeDocument/2006/relationships/image" Target="../media/image83.emf"/><Relationship Id="rId7" Type="http://schemas.openxmlformats.org/officeDocument/2006/relationships/image" Target="../media/image69.emf"/><Relationship Id="rId12" Type="http://schemas.openxmlformats.org/officeDocument/2006/relationships/image" Target="../media/image74.emf"/><Relationship Id="rId17" Type="http://schemas.openxmlformats.org/officeDocument/2006/relationships/image" Target="../media/image79.emf"/><Relationship Id="rId2" Type="http://schemas.openxmlformats.org/officeDocument/2006/relationships/image" Target="../media/image64.emf"/><Relationship Id="rId16" Type="http://schemas.openxmlformats.org/officeDocument/2006/relationships/image" Target="../media/image78.emf"/><Relationship Id="rId20" Type="http://schemas.openxmlformats.org/officeDocument/2006/relationships/image" Target="../media/image82.emf"/><Relationship Id="rId1" Type="http://schemas.openxmlformats.org/officeDocument/2006/relationships/image" Target="../media/image63.png"/><Relationship Id="rId6" Type="http://schemas.openxmlformats.org/officeDocument/2006/relationships/image" Target="../media/image68.emf"/><Relationship Id="rId11" Type="http://schemas.openxmlformats.org/officeDocument/2006/relationships/image" Target="../media/image73.emf"/><Relationship Id="rId5" Type="http://schemas.openxmlformats.org/officeDocument/2006/relationships/image" Target="../media/image67.emf"/><Relationship Id="rId15" Type="http://schemas.openxmlformats.org/officeDocument/2006/relationships/image" Target="../media/image77.emf"/><Relationship Id="rId10" Type="http://schemas.openxmlformats.org/officeDocument/2006/relationships/image" Target="../media/image72.emf"/><Relationship Id="rId19" Type="http://schemas.openxmlformats.org/officeDocument/2006/relationships/image" Target="../media/image81.emf"/><Relationship Id="rId4" Type="http://schemas.openxmlformats.org/officeDocument/2006/relationships/image" Target="../media/image66.emf"/><Relationship Id="rId9" Type="http://schemas.openxmlformats.org/officeDocument/2006/relationships/image" Target="../media/image71.emf"/><Relationship Id="rId14" Type="http://schemas.openxmlformats.org/officeDocument/2006/relationships/image" Target="../media/image76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png"/><Relationship Id="rId3" Type="http://schemas.openxmlformats.org/officeDocument/2006/relationships/image" Target="../media/image86.png"/><Relationship Id="rId7" Type="http://schemas.openxmlformats.org/officeDocument/2006/relationships/image" Target="../media/image90.png"/><Relationship Id="rId12" Type="http://schemas.openxmlformats.org/officeDocument/2006/relationships/image" Target="../media/image95.png"/><Relationship Id="rId2" Type="http://schemas.openxmlformats.org/officeDocument/2006/relationships/image" Target="../media/image85.png"/><Relationship Id="rId1" Type="http://schemas.openxmlformats.org/officeDocument/2006/relationships/image" Target="../media/image84.png"/><Relationship Id="rId6" Type="http://schemas.openxmlformats.org/officeDocument/2006/relationships/image" Target="../media/image89.png"/><Relationship Id="rId11" Type="http://schemas.openxmlformats.org/officeDocument/2006/relationships/image" Target="../media/image94.png"/><Relationship Id="rId5" Type="http://schemas.openxmlformats.org/officeDocument/2006/relationships/image" Target="../media/image88.png"/><Relationship Id="rId10" Type="http://schemas.openxmlformats.org/officeDocument/2006/relationships/image" Target="../media/image93.png"/><Relationship Id="rId4" Type="http://schemas.openxmlformats.org/officeDocument/2006/relationships/image" Target="../media/image87.png"/><Relationship Id="rId9" Type="http://schemas.openxmlformats.org/officeDocument/2006/relationships/image" Target="../media/image9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emf"/><Relationship Id="rId3" Type="http://schemas.openxmlformats.org/officeDocument/2006/relationships/image" Target="../media/image98.emf"/><Relationship Id="rId7" Type="http://schemas.openxmlformats.org/officeDocument/2006/relationships/image" Target="../media/image102.emf"/><Relationship Id="rId2" Type="http://schemas.openxmlformats.org/officeDocument/2006/relationships/image" Target="../media/image97.emf"/><Relationship Id="rId1" Type="http://schemas.openxmlformats.org/officeDocument/2006/relationships/image" Target="../media/image96.emf"/><Relationship Id="rId6" Type="http://schemas.openxmlformats.org/officeDocument/2006/relationships/image" Target="../media/image101.emf"/><Relationship Id="rId5" Type="http://schemas.openxmlformats.org/officeDocument/2006/relationships/image" Target="../media/image100.emf"/><Relationship Id="rId10" Type="http://schemas.openxmlformats.org/officeDocument/2006/relationships/image" Target="../media/image105.emf"/><Relationship Id="rId4" Type="http://schemas.openxmlformats.org/officeDocument/2006/relationships/image" Target="../media/image99.emf"/><Relationship Id="rId9" Type="http://schemas.openxmlformats.org/officeDocument/2006/relationships/image" Target="../media/image104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emf"/><Relationship Id="rId3" Type="http://schemas.openxmlformats.org/officeDocument/2006/relationships/image" Target="../media/image108.emf"/><Relationship Id="rId7" Type="http://schemas.openxmlformats.org/officeDocument/2006/relationships/image" Target="../media/image112.emf"/><Relationship Id="rId2" Type="http://schemas.openxmlformats.org/officeDocument/2006/relationships/image" Target="../media/image107.emf"/><Relationship Id="rId1" Type="http://schemas.openxmlformats.org/officeDocument/2006/relationships/image" Target="../media/image106.emf"/><Relationship Id="rId6" Type="http://schemas.openxmlformats.org/officeDocument/2006/relationships/image" Target="../media/image111.emf"/><Relationship Id="rId5" Type="http://schemas.openxmlformats.org/officeDocument/2006/relationships/image" Target="../media/image110.emf"/><Relationship Id="rId10" Type="http://schemas.openxmlformats.org/officeDocument/2006/relationships/image" Target="../media/image115.emf"/><Relationship Id="rId4" Type="http://schemas.openxmlformats.org/officeDocument/2006/relationships/image" Target="../media/image109.emf"/><Relationship Id="rId9" Type="http://schemas.openxmlformats.org/officeDocument/2006/relationships/image" Target="../media/image1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276225</xdr:colOff>
      <xdr:row>18</xdr:row>
      <xdr:rowOff>123825</xdr:rowOff>
    </xdr:from>
    <xdr:to>
      <xdr:col>3</xdr:col>
      <xdr:colOff>1533525</xdr:colOff>
      <xdr:row>21</xdr:row>
      <xdr:rowOff>238124</xdr:rowOff>
    </xdr:to>
    <xdr:pic>
      <xdr:nvPicPr>
        <xdr:cNvPr id="66765" name="Рисунок 1">
          <a:extLst>
            <a:ext uri="{FF2B5EF4-FFF2-40B4-BE49-F238E27FC236}">
              <a16:creationId xmlns="" xmlns:a16="http://schemas.microsoft.com/office/drawing/2014/main" id="{00000000-0008-0000-0000-0000CD0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3409950"/>
          <a:ext cx="12573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22</xdr:row>
      <xdr:rowOff>47625</xdr:rowOff>
    </xdr:from>
    <xdr:to>
      <xdr:col>3</xdr:col>
      <xdr:colOff>1352550</xdr:colOff>
      <xdr:row>22</xdr:row>
      <xdr:rowOff>847725</xdr:rowOff>
    </xdr:to>
    <xdr:pic>
      <xdr:nvPicPr>
        <xdr:cNvPr id="66766" name="Рисунок 2">
          <a:extLst>
            <a:ext uri="{FF2B5EF4-FFF2-40B4-BE49-F238E27FC236}">
              <a16:creationId xmlns="" xmlns:a16="http://schemas.microsoft.com/office/drawing/2014/main" id="{00000000-0008-0000-0000-0000CE0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4629150"/>
          <a:ext cx="8953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466725</xdr:colOff>
      <xdr:row>23</xdr:row>
      <xdr:rowOff>76200</xdr:rowOff>
    </xdr:from>
    <xdr:to>
      <xdr:col>3</xdr:col>
      <xdr:colOff>1419225</xdr:colOff>
      <xdr:row>23</xdr:row>
      <xdr:rowOff>828675</xdr:rowOff>
    </xdr:to>
    <xdr:pic>
      <xdr:nvPicPr>
        <xdr:cNvPr id="66767" name="Рисунок 3">
          <a:extLst>
            <a:ext uri="{FF2B5EF4-FFF2-40B4-BE49-F238E27FC236}">
              <a16:creationId xmlns="" xmlns:a16="http://schemas.microsoft.com/office/drawing/2014/main" id="{00000000-0008-0000-0000-0000CF0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5553075"/>
          <a:ext cx="9525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504825</xdr:colOff>
      <xdr:row>24</xdr:row>
      <xdr:rowOff>47625</xdr:rowOff>
    </xdr:from>
    <xdr:to>
      <xdr:col>3</xdr:col>
      <xdr:colOff>1362075</xdr:colOff>
      <xdr:row>24</xdr:row>
      <xdr:rowOff>847725</xdr:rowOff>
    </xdr:to>
    <xdr:pic>
      <xdr:nvPicPr>
        <xdr:cNvPr id="66768" name="Рисунок 4">
          <a:extLst>
            <a:ext uri="{FF2B5EF4-FFF2-40B4-BE49-F238E27FC236}">
              <a16:creationId xmlns="" xmlns:a16="http://schemas.microsoft.com/office/drawing/2014/main" id="{00000000-0008-0000-0000-0000D00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6419850"/>
          <a:ext cx="857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402419</xdr:colOff>
      <xdr:row>23</xdr:row>
      <xdr:rowOff>385831</xdr:rowOff>
    </xdr:from>
    <xdr:ext cx="403873" cy="232001"/>
    <xdr:sp macro="" textlink="">
      <xdr:nvSpPr>
        <xdr:cNvPr id="21" name="TextBox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 txBox="1"/>
      </xdr:nvSpPr>
      <xdr:spPr>
        <a:xfrm rot="1372998">
          <a:off x="7254485" y="5220159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72</a:t>
          </a:r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0</a:t>
          </a:r>
        </a:p>
      </xdr:txBody>
    </xdr:sp>
    <xdr:clientData/>
  </xdr:oneCellAnchor>
  <xdr:oneCellAnchor>
    <xdr:from>
      <xdr:col>3</xdr:col>
      <xdr:colOff>1144298</xdr:colOff>
      <xdr:row>23</xdr:row>
      <xdr:rowOff>263999</xdr:rowOff>
    </xdr:from>
    <xdr:ext cx="403687" cy="232001"/>
    <xdr:sp macro="" textlink="">
      <xdr:nvSpPr>
        <xdr:cNvPr id="22" name="TextBox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 txBox="1"/>
      </xdr:nvSpPr>
      <xdr:spPr>
        <a:xfrm rot="20179958">
          <a:off x="7994459" y="5073562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45</a:t>
          </a:r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0</a:t>
          </a:r>
        </a:p>
      </xdr:txBody>
    </xdr:sp>
    <xdr:clientData/>
  </xdr:oneCellAnchor>
  <xdr:oneCellAnchor>
    <xdr:from>
      <xdr:col>3</xdr:col>
      <xdr:colOff>1109583</xdr:colOff>
      <xdr:row>23</xdr:row>
      <xdr:rowOff>5964</xdr:rowOff>
    </xdr:from>
    <xdr:ext cx="412494" cy="232001"/>
    <xdr:sp macro="" textlink="">
      <xdr:nvSpPr>
        <xdr:cNvPr id="23" name="TextBox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 txBox="1"/>
      </xdr:nvSpPr>
      <xdr:spPr>
        <a:xfrm rot="1372998">
          <a:off x="7981530" y="4860131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90</a:t>
          </a:r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0</a:t>
          </a:r>
        </a:p>
      </xdr:txBody>
    </xdr:sp>
    <xdr:clientData/>
  </xdr:oneCellAnchor>
  <xdr:twoCellAnchor editAs="oneCell">
    <xdr:from>
      <xdr:col>3</xdr:col>
      <xdr:colOff>495300</xdr:colOff>
      <xdr:row>25</xdr:row>
      <xdr:rowOff>66675</xdr:rowOff>
    </xdr:from>
    <xdr:to>
      <xdr:col>3</xdr:col>
      <xdr:colOff>1400175</xdr:colOff>
      <xdr:row>25</xdr:row>
      <xdr:rowOff>819150</xdr:rowOff>
    </xdr:to>
    <xdr:pic>
      <xdr:nvPicPr>
        <xdr:cNvPr id="66772" name="Рисунок 24">
          <a:extLst>
            <a:ext uri="{FF2B5EF4-FFF2-40B4-BE49-F238E27FC236}">
              <a16:creationId xmlns="" xmlns:a16="http://schemas.microsoft.com/office/drawing/2014/main" id="{00000000-0008-0000-0000-0000D40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7334250"/>
          <a:ext cx="9048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434441</xdr:colOff>
      <xdr:row>25</xdr:row>
      <xdr:rowOff>378173</xdr:rowOff>
    </xdr:from>
    <xdr:ext cx="412390" cy="265056"/>
    <xdr:sp macro="" textlink="">
      <xdr:nvSpPr>
        <xdr:cNvPr id="26" name="TextBox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SpPr txBox="1"/>
      </xdr:nvSpPr>
      <xdr:spPr>
        <a:xfrm rot="1372998">
          <a:off x="7276628" y="6977628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1104727</xdr:colOff>
      <xdr:row>25</xdr:row>
      <xdr:rowOff>264825</xdr:rowOff>
    </xdr:from>
    <xdr:ext cx="420494" cy="232001"/>
    <xdr:sp macro="" textlink="">
      <xdr:nvSpPr>
        <xdr:cNvPr id="27" name="TextBox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 txBox="1"/>
      </xdr:nvSpPr>
      <xdr:spPr>
        <a:xfrm rot="20179958">
          <a:off x="7969774" y="6858565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45</a:t>
          </a:r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0</a:t>
          </a:r>
        </a:p>
      </xdr:txBody>
    </xdr:sp>
    <xdr:clientData/>
  </xdr:oneCellAnchor>
  <xdr:oneCellAnchor>
    <xdr:from>
      <xdr:col>3</xdr:col>
      <xdr:colOff>1106385</xdr:colOff>
      <xdr:row>25</xdr:row>
      <xdr:rowOff>30003</xdr:rowOff>
    </xdr:from>
    <xdr:ext cx="403469" cy="238884"/>
    <xdr:sp macro="" textlink="">
      <xdr:nvSpPr>
        <xdr:cNvPr id="28" name="TextBox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 txBox="1"/>
      </xdr:nvSpPr>
      <xdr:spPr>
        <a:xfrm rot="1372998">
          <a:off x="7962480" y="6641306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90</a:t>
          </a:r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0</a:t>
          </a:r>
        </a:p>
      </xdr:txBody>
    </xdr:sp>
    <xdr:clientData/>
  </xdr:oneCellAnchor>
  <xdr:twoCellAnchor editAs="oneCell">
    <xdr:from>
      <xdr:col>3</xdr:col>
      <xdr:colOff>571500</xdr:colOff>
      <xdr:row>26</xdr:row>
      <xdr:rowOff>57150</xdr:rowOff>
    </xdr:from>
    <xdr:to>
      <xdr:col>3</xdr:col>
      <xdr:colOff>1333500</xdr:colOff>
      <xdr:row>26</xdr:row>
      <xdr:rowOff>847725</xdr:rowOff>
    </xdr:to>
    <xdr:pic>
      <xdr:nvPicPr>
        <xdr:cNvPr id="66776" name="Рисунок 30">
          <a:extLst>
            <a:ext uri="{FF2B5EF4-FFF2-40B4-BE49-F238E27FC236}">
              <a16:creationId xmlns="" xmlns:a16="http://schemas.microsoft.com/office/drawing/2014/main" id="{00000000-0008-0000-0000-0000D80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8220075"/>
          <a:ext cx="76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27</xdr:row>
      <xdr:rowOff>57150</xdr:rowOff>
    </xdr:from>
    <xdr:to>
      <xdr:col>3</xdr:col>
      <xdr:colOff>1476375</xdr:colOff>
      <xdr:row>27</xdr:row>
      <xdr:rowOff>809625</xdr:rowOff>
    </xdr:to>
    <xdr:pic>
      <xdr:nvPicPr>
        <xdr:cNvPr id="66777" name="Рисунок 7">
          <a:extLst>
            <a:ext uri="{FF2B5EF4-FFF2-40B4-BE49-F238E27FC236}">
              <a16:creationId xmlns="" xmlns:a16="http://schemas.microsoft.com/office/drawing/2014/main" id="{00000000-0008-0000-0000-0000D90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9115425"/>
          <a:ext cx="1057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1107936</xdr:colOff>
      <xdr:row>27</xdr:row>
      <xdr:rowOff>7360</xdr:rowOff>
    </xdr:from>
    <xdr:ext cx="395996" cy="256847"/>
    <xdr:sp macro="" textlink="">
      <xdr:nvSpPr>
        <xdr:cNvPr id="33" name="TextBox 3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 txBox="1"/>
      </xdr:nvSpPr>
      <xdr:spPr>
        <a:xfrm rot="1372998">
          <a:off x="7940598" y="8408846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1200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361529</xdr:colOff>
      <xdr:row>27</xdr:row>
      <xdr:rowOff>350042</xdr:rowOff>
    </xdr:from>
    <xdr:ext cx="412494" cy="256847"/>
    <xdr:sp macro="" textlink="">
      <xdr:nvSpPr>
        <xdr:cNvPr id="34" name="TextBox 3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 txBox="1"/>
      </xdr:nvSpPr>
      <xdr:spPr>
        <a:xfrm rot="1372998">
          <a:off x="7190954" y="8774905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1186369</xdr:colOff>
      <xdr:row>27</xdr:row>
      <xdr:rowOff>304177</xdr:rowOff>
    </xdr:from>
    <xdr:ext cx="412786" cy="232001"/>
    <xdr:sp macro="" textlink="">
      <xdr:nvSpPr>
        <xdr:cNvPr id="35" name="TextBox 3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 txBox="1"/>
      </xdr:nvSpPr>
      <xdr:spPr>
        <a:xfrm rot="20179958">
          <a:off x="8053321" y="8688518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3</xdr:col>
      <xdr:colOff>514350</xdr:colOff>
      <xdr:row>28</xdr:row>
      <xdr:rowOff>38100</xdr:rowOff>
    </xdr:from>
    <xdr:to>
      <xdr:col>3</xdr:col>
      <xdr:colOff>1343025</xdr:colOff>
      <xdr:row>28</xdr:row>
      <xdr:rowOff>866775</xdr:rowOff>
    </xdr:to>
    <xdr:pic>
      <xdr:nvPicPr>
        <xdr:cNvPr id="66781" name="Рисунок 8">
          <a:extLst>
            <a:ext uri="{FF2B5EF4-FFF2-40B4-BE49-F238E27FC236}">
              <a16:creationId xmlns="" xmlns:a16="http://schemas.microsoft.com/office/drawing/2014/main" id="{00000000-0008-0000-0000-0000DD0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9991725"/>
          <a:ext cx="8286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29</xdr:row>
      <xdr:rowOff>66675</xdr:rowOff>
    </xdr:from>
    <xdr:to>
      <xdr:col>3</xdr:col>
      <xdr:colOff>1485900</xdr:colOff>
      <xdr:row>29</xdr:row>
      <xdr:rowOff>819150</xdr:rowOff>
    </xdr:to>
    <xdr:pic>
      <xdr:nvPicPr>
        <xdr:cNvPr id="66782" name="Рисунок 9">
          <a:extLst>
            <a:ext uri="{FF2B5EF4-FFF2-40B4-BE49-F238E27FC236}">
              <a16:creationId xmlns="" xmlns:a16="http://schemas.microsoft.com/office/drawing/2014/main" id="{00000000-0008-0000-0000-0000DE0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0" y="10915650"/>
          <a:ext cx="10953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1224089</xdr:colOff>
      <xdr:row>29</xdr:row>
      <xdr:rowOff>304394</xdr:rowOff>
    </xdr:from>
    <xdr:ext cx="404781" cy="232001"/>
    <xdr:sp macro="" textlink="">
      <xdr:nvSpPr>
        <xdr:cNvPr id="38" name="TextBox 37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SpPr txBox="1"/>
      </xdr:nvSpPr>
      <xdr:spPr>
        <a:xfrm rot="20179958">
          <a:off x="8080184" y="10493287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1105432</xdr:colOff>
      <xdr:row>29</xdr:row>
      <xdr:rowOff>7142</xdr:rowOff>
    </xdr:from>
    <xdr:ext cx="420051" cy="256847"/>
    <xdr:sp macro="" textlink="">
      <xdr:nvSpPr>
        <xdr:cNvPr id="39" name="TextBox 3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SpPr txBox="1"/>
      </xdr:nvSpPr>
      <xdr:spPr>
        <a:xfrm rot="1372998">
          <a:off x="7976767" y="10213180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1200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317714</xdr:colOff>
      <xdr:row>29</xdr:row>
      <xdr:rowOff>383379</xdr:rowOff>
    </xdr:from>
    <xdr:ext cx="412057" cy="239485"/>
    <xdr:sp macro="" textlink="">
      <xdr:nvSpPr>
        <xdr:cNvPr id="40" name="TextBox 3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SpPr txBox="1"/>
      </xdr:nvSpPr>
      <xdr:spPr>
        <a:xfrm rot="1372998">
          <a:off x="7162379" y="10579892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3</xdr:col>
      <xdr:colOff>361950</xdr:colOff>
      <xdr:row>30</xdr:row>
      <xdr:rowOff>38100</xdr:rowOff>
    </xdr:from>
    <xdr:to>
      <xdr:col>3</xdr:col>
      <xdr:colOff>1457325</xdr:colOff>
      <xdr:row>30</xdr:row>
      <xdr:rowOff>857250</xdr:rowOff>
    </xdr:to>
    <xdr:pic>
      <xdr:nvPicPr>
        <xdr:cNvPr id="66786" name="Рисунок 10">
          <a:extLst>
            <a:ext uri="{FF2B5EF4-FFF2-40B4-BE49-F238E27FC236}">
              <a16:creationId xmlns="" xmlns:a16="http://schemas.microsoft.com/office/drawing/2014/main" id="{00000000-0008-0000-0000-0000E20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11782425"/>
          <a:ext cx="10953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676275</xdr:colOff>
      <xdr:row>35</xdr:row>
      <xdr:rowOff>161925</xdr:rowOff>
    </xdr:from>
    <xdr:to>
      <xdr:col>3</xdr:col>
      <xdr:colOff>1190625</xdr:colOff>
      <xdr:row>35</xdr:row>
      <xdr:rowOff>790575</xdr:rowOff>
    </xdr:to>
    <xdr:pic>
      <xdr:nvPicPr>
        <xdr:cNvPr id="66787" name="Рисунок 11">
          <a:extLst>
            <a:ext uri="{FF2B5EF4-FFF2-40B4-BE49-F238E27FC236}">
              <a16:creationId xmlns="" xmlns:a16="http://schemas.microsoft.com/office/drawing/2014/main" id="{00000000-0008-0000-0000-0000E30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6383000"/>
          <a:ext cx="5143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685800</xdr:colOff>
      <xdr:row>36</xdr:row>
      <xdr:rowOff>66675</xdr:rowOff>
    </xdr:from>
    <xdr:to>
      <xdr:col>3</xdr:col>
      <xdr:colOff>1209675</xdr:colOff>
      <xdr:row>36</xdr:row>
      <xdr:rowOff>847725</xdr:rowOff>
    </xdr:to>
    <xdr:pic>
      <xdr:nvPicPr>
        <xdr:cNvPr id="66788" name="Рисунок 12">
          <a:extLst>
            <a:ext uri="{FF2B5EF4-FFF2-40B4-BE49-F238E27FC236}">
              <a16:creationId xmlns="" xmlns:a16="http://schemas.microsoft.com/office/drawing/2014/main" id="{00000000-0008-0000-0000-0000E40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17183100"/>
          <a:ext cx="5238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37</xdr:row>
      <xdr:rowOff>47625</xdr:rowOff>
    </xdr:from>
    <xdr:to>
      <xdr:col>3</xdr:col>
      <xdr:colOff>1304925</xdr:colOff>
      <xdr:row>39</xdr:row>
      <xdr:rowOff>285749</xdr:rowOff>
    </xdr:to>
    <xdr:pic>
      <xdr:nvPicPr>
        <xdr:cNvPr id="66789" name="Рисунок 13">
          <a:extLst>
            <a:ext uri="{FF2B5EF4-FFF2-40B4-BE49-F238E27FC236}">
              <a16:creationId xmlns="" xmlns:a16="http://schemas.microsoft.com/office/drawing/2014/main" id="{00000000-0008-0000-0000-0000E50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18059400"/>
          <a:ext cx="6858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40</xdr:row>
      <xdr:rowOff>66675</xdr:rowOff>
    </xdr:from>
    <xdr:to>
      <xdr:col>3</xdr:col>
      <xdr:colOff>1343025</xdr:colOff>
      <xdr:row>40</xdr:row>
      <xdr:rowOff>847725</xdr:rowOff>
    </xdr:to>
    <xdr:pic>
      <xdr:nvPicPr>
        <xdr:cNvPr id="66790" name="Рисунок 14">
          <a:extLst>
            <a:ext uri="{FF2B5EF4-FFF2-40B4-BE49-F238E27FC236}">
              <a16:creationId xmlns="" xmlns:a16="http://schemas.microsoft.com/office/drawing/2014/main" id="{00000000-0008-0000-0000-0000E60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19050000"/>
          <a:ext cx="7239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561975</xdr:colOff>
      <xdr:row>31</xdr:row>
      <xdr:rowOff>95250</xdr:rowOff>
    </xdr:from>
    <xdr:to>
      <xdr:col>3</xdr:col>
      <xdr:colOff>1219200</xdr:colOff>
      <xdr:row>31</xdr:row>
      <xdr:rowOff>809625</xdr:rowOff>
    </xdr:to>
    <xdr:pic>
      <xdr:nvPicPr>
        <xdr:cNvPr id="66791" name="Рисунок 1">
          <a:extLst>
            <a:ext uri="{FF2B5EF4-FFF2-40B4-BE49-F238E27FC236}">
              <a16:creationId xmlns="" xmlns:a16="http://schemas.microsoft.com/office/drawing/2014/main" id="{00000000-0008-0000-0000-0000E70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2734925"/>
          <a:ext cx="6572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476250</xdr:colOff>
      <xdr:row>32</xdr:row>
      <xdr:rowOff>95250</xdr:rowOff>
    </xdr:from>
    <xdr:to>
      <xdr:col>3</xdr:col>
      <xdr:colOff>1295400</xdr:colOff>
      <xdr:row>32</xdr:row>
      <xdr:rowOff>809625</xdr:rowOff>
    </xdr:to>
    <xdr:pic>
      <xdr:nvPicPr>
        <xdr:cNvPr id="66792" name="Рисунок 2">
          <a:extLst>
            <a:ext uri="{FF2B5EF4-FFF2-40B4-BE49-F238E27FC236}">
              <a16:creationId xmlns="" xmlns:a16="http://schemas.microsoft.com/office/drawing/2014/main" id="{00000000-0008-0000-0000-0000E80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3630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447675</xdr:colOff>
      <xdr:row>33</xdr:row>
      <xdr:rowOff>104775</xdr:rowOff>
    </xdr:from>
    <xdr:to>
      <xdr:col>3</xdr:col>
      <xdr:colOff>1323975</xdr:colOff>
      <xdr:row>33</xdr:row>
      <xdr:rowOff>800100</xdr:rowOff>
    </xdr:to>
    <xdr:pic>
      <xdr:nvPicPr>
        <xdr:cNvPr id="66793" name="Рисунок 3">
          <a:extLst>
            <a:ext uri="{FF2B5EF4-FFF2-40B4-BE49-F238E27FC236}">
              <a16:creationId xmlns="" xmlns:a16="http://schemas.microsoft.com/office/drawing/2014/main" id="{00000000-0008-0000-0000-0000E90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14535150"/>
          <a:ext cx="8763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428625</xdr:colOff>
      <xdr:row>34</xdr:row>
      <xdr:rowOff>123825</xdr:rowOff>
    </xdr:from>
    <xdr:to>
      <xdr:col>3</xdr:col>
      <xdr:colOff>1343025</xdr:colOff>
      <xdr:row>34</xdr:row>
      <xdr:rowOff>771525</xdr:rowOff>
    </xdr:to>
    <xdr:pic>
      <xdr:nvPicPr>
        <xdr:cNvPr id="66794" name="Рисунок 4">
          <a:extLst>
            <a:ext uri="{FF2B5EF4-FFF2-40B4-BE49-F238E27FC236}">
              <a16:creationId xmlns="" xmlns:a16="http://schemas.microsoft.com/office/drawing/2014/main" id="{00000000-0008-0000-0000-0000EA0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15449550"/>
          <a:ext cx="914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66675</xdr:rowOff>
    </xdr:from>
    <xdr:to>
      <xdr:col>1</xdr:col>
      <xdr:colOff>1238250</xdr:colOff>
      <xdr:row>7</xdr:row>
      <xdr:rowOff>123825</xdr:rowOff>
    </xdr:to>
    <xdr:pic>
      <xdr:nvPicPr>
        <xdr:cNvPr id="41" name="Рисунок 40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95250" y="66675"/>
          <a:ext cx="26193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723900</xdr:colOff>
      <xdr:row>3</xdr:row>
      <xdr:rowOff>28575</xdr:rowOff>
    </xdr:from>
    <xdr:to>
      <xdr:col>3</xdr:col>
      <xdr:colOff>1047750</xdr:colOff>
      <xdr:row>3</xdr:row>
      <xdr:rowOff>876300</xdr:rowOff>
    </xdr:to>
    <xdr:pic>
      <xdr:nvPicPr>
        <xdr:cNvPr id="66488" name="Рисунок 1">
          <a:extLst>
            <a:ext uri="{FF2B5EF4-FFF2-40B4-BE49-F238E27FC236}">
              <a16:creationId xmlns="" xmlns:a16="http://schemas.microsoft.com/office/drawing/2014/main" id="{00000000-0008-0000-0100-0000B8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219075"/>
          <a:ext cx="3238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4</xdr:row>
      <xdr:rowOff>171450</xdr:rowOff>
    </xdr:from>
    <xdr:to>
      <xdr:col>3</xdr:col>
      <xdr:colOff>1038225</xdr:colOff>
      <xdr:row>4</xdr:row>
      <xdr:rowOff>733425</xdr:rowOff>
    </xdr:to>
    <xdr:pic>
      <xdr:nvPicPr>
        <xdr:cNvPr id="66489" name="Рисунок 2">
          <a:extLst>
            <a:ext uri="{FF2B5EF4-FFF2-40B4-BE49-F238E27FC236}">
              <a16:creationId xmlns="" xmlns:a16="http://schemas.microsoft.com/office/drawing/2014/main" id="{00000000-0008-0000-0100-0000B9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1257300"/>
          <a:ext cx="314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6</xdr:row>
      <xdr:rowOff>28575</xdr:rowOff>
    </xdr:from>
    <xdr:to>
      <xdr:col>3</xdr:col>
      <xdr:colOff>1009650</xdr:colOff>
      <xdr:row>6</xdr:row>
      <xdr:rowOff>866775</xdr:rowOff>
    </xdr:to>
    <xdr:pic>
      <xdr:nvPicPr>
        <xdr:cNvPr id="66490" name="Рисунок 4">
          <a:extLst>
            <a:ext uri="{FF2B5EF4-FFF2-40B4-BE49-F238E27FC236}">
              <a16:creationId xmlns="" xmlns:a16="http://schemas.microsoft.com/office/drawing/2014/main" id="{00000000-0008-0000-0100-0000BA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2905125"/>
          <a:ext cx="2381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781050</xdr:colOff>
      <xdr:row>7</xdr:row>
      <xdr:rowOff>180975</xdr:rowOff>
    </xdr:from>
    <xdr:to>
      <xdr:col>3</xdr:col>
      <xdr:colOff>1028700</xdr:colOff>
      <xdr:row>7</xdr:row>
      <xdr:rowOff>742950</xdr:rowOff>
    </xdr:to>
    <xdr:pic>
      <xdr:nvPicPr>
        <xdr:cNvPr id="66491" name="Рисунок 5">
          <a:extLst>
            <a:ext uri="{FF2B5EF4-FFF2-40B4-BE49-F238E27FC236}">
              <a16:creationId xmlns="" xmlns:a16="http://schemas.microsoft.com/office/drawing/2014/main" id="{00000000-0008-0000-0100-0000BB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3952875"/>
          <a:ext cx="2476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742950</xdr:colOff>
      <xdr:row>9</xdr:row>
      <xdr:rowOff>38100</xdr:rowOff>
    </xdr:from>
    <xdr:to>
      <xdr:col>3</xdr:col>
      <xdr:colOff>1000125</xdr:colOff>
      <xdr:row>9</xdr:row>
      <xdr:rowOff>847725</xdr:rowOff>
    </xdr:to>
    <xdr:pic>
      <xdr:nvPicPr>
        <xdr:cNvPr id="66492" name="Рисунок 7">
          <a:extLst>
            <a:ext uri="{FF2B5EF4-FFF2-40B4-BE49-F238E27FC236}">
              <a16:creationId xmlns="" xmlns:a16="http://schemas.microsoft.com/office/drawing/2014/main" id="{00000000-0008-0000-0100-0000BC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5" y="5600700"/>
          <a:ext cx="2571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11</xdr:row>
      <xdr:rowOff>47625</xdr:rowOff>
    </xdr:from>
    <xdr:to>
      <xdr:col>3</xdr:col>
      <xdr:colOff>1038225</xdr:colOff>
      <xdr:row>11</xdr:row>
      <xdr:rowOff>857250</xdr:rowOff>
    </xdr:to>
    <xdr:pic>
      <xdr:nvPicPr>
        <xdr:cNvPr id="66493" name="Рисунок 9">
          <a:extLst>
            <a:ext uri="{FF2B5EF4-FFF2-40B4-BE49-F238E27FC236}">
              <a16:creationId xmlns="" xmlns:a16="http://schemas.microsoft.com/office/drawing/2014/main" id="{00000000-0008-0000-0100-0000BD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7400925"/>
          <a:ext cx="3143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12</xdr:row>
      <xdr:rowOff>47625</xdr:rowOff>
    </xdr:from>
    <xdr:to>
      <xdr:col>3</xdr:col>
      <xdr:colOff>1028700</xdr:colOff>
      <xdr:row>12</xdr:row>
      <xdr:rowOff>857250</xdr:rowOff>
    </xdr:to>
    <xdr:pic>
      <xdr:nvPicPr>
        <xdr:cNvPr id="66494" name="Рисунок 10">
          <a:extLst>
            <a:ext uri="{FF2B5EF4-FFF2-40B4-BE49-F238E27FC236}">
              <a16:creationId xmlns="" xmlns:a16="http://schemas.microsoft.com/office/drawing/2014/main" id="{00000000-0008-0000-0100-0000BE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8296275"/>
          <a:ext cx="3048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13</xdr:row>
      <xdr:rowOff>47625</xdr:rowOff>
    </xdr:from>
    <xdr:to>
      <xdr:col>3</xdr:col>
      <xdr:colOff>1038225</xdr:colOff>
      <xdr:row>13</xdr:row>
      <xdr:rowOff>857250</xdr:rowOff>
    </xdr:to>
    <xdr:pic>
      <xdr:nvPicPr>
        <xdr:cNvPr id="66495" name="Рисунок 11">
          <a:extLst>
            <a:ext uri="{FF2B5EF4-FFF2-40B4-BE49-F238E27FC236}">
              <a16:creationId xmlns="" xmlns:a16="http://schemas.microsoft.com/office/drawing/2014/main" id="{00000000-0008-0000-0100-0000BF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9191625"/>
          <a:ext cx="3143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742950</xdr:colOff>
      <xdr:row>14</xdr:row>
      <xdr:rowOff>57150</xdr:rowOff>
    </xdr:from>
    <xdr:to>
      <xdr:col>3</xdr:col>
      <xdr:colOff>1057275</xdr:colOff>
      <xdr:row>14</xdr:row>
      <xdr:rowOff>866775</xdr:rowOff>
    </xdr:to>
    <xdr:pic>
      <xdr:nvPicPr>
        <xdr:cNvPr id="66496" name="Рисунок 12">
          <a:extLst>
            <a:ext uri="{FF2B5EF4-FFF2-40B4-BE49-F238E27FC236}">
              <a16:creationId xmlns="" xmlns:a16="http://schemas.microsoft.com/office/drawing/2014/main" id="{00000000-0008-0000-0100-0000C0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5" y="10096500"/>
          <a:ext cx="3143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15</xdr:row>
      <xdr:rowOff>47625</xdr:rowOff>
    </xdr:from>
    <xdr:to>
      <xdr:col>3</xdr:col>
      <xdr:colOff>1066800</xdr:colOff>
      <xdr:row>15</xdr:row>
      <xdr:rowOff>857250</xdr:rowOff>
    </xdr:to>
    <xdr:pic>
      <xdr:nvPicPr>
        <xdr:cNvPr id="66497" name="Рисунок 13">
          <a:extLst>
            <a:ext uri="{FF2B5EF4-FFF2-40B4-BE49-F238E27FC236}">
              <a16:creationId xmlns="" xmlns:a16="http://schemas.microsoft.com/office/drawing/2014/main" id="{00000000-0008-0000-0100-0000C1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10982325"/>
          <a:ext cx="3143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16</xdr:row>
      <xdr:rowOff>47625</xdr:rowOff>
    </xdr:from>
    <xdr:to>
      <xdr:col>3</xdr:col>
      <xdr:colOff>1076325</xdr:colOff>
      <xdr:row>16</xdr:row>
      <xdr:rowOff>857250</xdr:rowOff>
    </xdr:to>
    <xdr:pic>
      <xdr:nvPicPr>
        <xdr:cNvPr id="66498" name="Рисунок 14">
          <a:extLst>
            <a:ext uri="{FF2B5EF4-FFF2-40B4-BE49-F238E27FC236}">
              <a16:creationId xmlns="" xmlns:a16="http://schemas.microsoft.com/office/drawing/2014/main" id="{00000000-0008-0000-0100-0000C2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11877675"/>
          <a:ext cx="3143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17</xdr:row>
      <xdr:rowOff>57150</xdr:rowOff>
    </xdr:from>
    <xdr:to>
      <xdr:col>3</xdr:col>
      <xdr:colOff>1076325</xdr:colOff>
      <xdr:row>17</xdr:row>
      <xdr:rowOff>866775</xdr:rowOff>
    </xdr:to>
    <xdr:pic>
      <xdr:nvPicPr>
        <xdr:cNvPr id="66499" name="Рисунок 15">
          <a:extLst>
            <a:ext uri="{FF2B5EF4-FFF2-40B4-BE49-F238E27FC236}">
              <a16:creationId xmlns="" xmlns:a16="http://schemas.microsoft.com/office/drawing/2014/main" id="{00000000-0008-0000-0100-0000C3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12782550"/>
          <a:ext cx="3143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18</xdr:row>
      <xdr:rowOff>47625</xdr:rowOff>
    </xdr:from>
    <xdr:to>
      <xdr:col>3</xdr:col>
      <xdr:colOff>1085850</xdr:colOff>
      <xdr:row>18</xdr:row>
      <xdr:rowOff>857250</xdr:rowOff>
    </xdr:to>
    <xdr:pic>
      <xdr:nvPicPr>
        <xdr:cNvPr id="66500" name="Рисунок 16">
          <a:extLst>
            <a:ext uri="{FF2B5EF4-FFF2-40B4-BE49-F238E27FC236}">
              <a16:creationId xmlns="" xmlns:a16="http://schemas.microsoft.com/office/drawing/2014/main" id="{00000000-0008-0000-0100-0000C4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13668375"/>
          <a:ext cx="3143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19</xdr:row>
      <xdr:rowOff>57150</xdr:rowOff>
    </xdr:from>
    <xdr:to>
      <xdr:col>3</xdr:col>
      <xdr:colOff>1076325</xdr:colOff>
      <xdr:row>19</xdr:row>
      <xdr:rowOff>857250</xdr:rowOff>
    </xdr:to>
    <xdr:pic>
      <xdr:nvPicPr>
        <xdr:cNvPr id="66501" name="Рисунок 17">
          <a:extLst>
            <a:ext uri="{FF2B5EF4-FFF2-40B4-BE49-F238E27FC236}">
              <a16:creationId xmlns="" xmlns:a16="http://schemas.microsoft.com/office/drawing/2014/main" id="{00000000-0008-0000-0100-0000C5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14573250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20</xdr:row>
      <xdr:rowOff>47625</xdr:rowOff>
    </xdr:from>
    <xdr:to>
      <xdr:col>3</xdr:col>
      <xdr:colOff>1076325</xdr:colOff>
      <xdr:row>20</xdr:row>
      <xdr:rowOff>857250</xdr:rowOff>
    </xdr:to>
    <xdr:pic>
      <xdr:nvPicPr>
        <xdr:cNvPr id="66502" name="Рисунок 18">
          <a:extLst>
            <a:ext uri="{FF2B5EF4-FFF2-40B4-BE49-F238E27FC236}">
              <a16:creationId xmlns="" xmlns:a16="http://schemas.microsoft.com/office/drawing/2014/main" id="{00000000-0008-0000-0100-0000C6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15459075"/>
          <a:ext cx="3048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685800</xdr:colOff>
      <xdr:row>21</xdr:row>
      <xdr:rowOff>38100</xdr:rowOff>
    </xdr:from>
    <xdr:to>
      <xdr:col>3</xdr:col>
      <xdr:colOff>1095375</xdr:colOff>
      <xdr:row>21</xdr:row>
      <xdr:rowOff>866775</xdr:rowOff>
    </xdr:to>
    <xdr:pic>
      <xdr:nvPicPr>
        <xdr:cNvPr id="66503" name="Рисунок 19">
          <a:extLst>
            <a:ext uri="{FF2B5EF4-FFF2-40B4-BE49-F238E27FC236}">
              <a16:creationId xmlns="" xmlns:a16="http://schemas.microsoft.com/office/drawing/2014/main" id="{00000000-0008-0000-0100-0000C7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16344900"/>
          <a:ext cx="4095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695325</xdr:colOff>
      <xdr:row>22</xdr:row>
      <xdr:rowOff>171450</xdr:rowOff>
    </xdr:from>
    <xdr:to>
      <xdr:col>3</xdr:col>
      <xdr:colOff>1085850</xdr:colOff>
      <xdr:row>22</xdr:row>
      <xdr:rowOff>723900</xdr:rowOff>
    </xdr:to>
    <xdr:pic>
      <xdr:nvPicPr>
        <xdr:cNvPr id="66504" name="Рисунок 20">
          <a:extLst>
            <a:ext uri="{FF2B5EF4-FFF2-40B4-BE49-F238E27FC236}">
              <a16:creationId xmlns="" xmlns:a16="http://schemas.microsoft.com/office/drawing/2014/main" id="{00000000-0008-0000-0100-0000C8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17373600"/>
          <a:ext cx="3905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23</xdr:row>
      <xdr:rowOff>180975</xdr:rowOff>
    </xdr:from>
    <xdr:to>
      <xdr:col>3</xdr:col>
      <xdr:colOff>1143000</xdr:colOff>
      <xdr:row>23</xdr:row>
      <xdr:rowOff>704850</xdr:rowOff>
    </xdr:to>
    <xdr:pic>
      <xdr:nvPicPr>
        <xdr:cNvPr id="66505" name="Рисунок 21">
          <a:extLst>
            <a:ext uri="{FF2B5EF4-FFF2-40B4-BE49-F238E27FC236}">
              <a16:creationId xmlns="" xmlns:a16="http://schemas.microsoft.com/office/drawing/2014/main" id="{00000000-0008-0000-0100-0000C9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5" y="18278475"/>
          <a:ext cx="4953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24</xdr:row>
      <xdr:rowOff>171450</xdr:rowOff>
    </xdr:from>
    <xdr:to>
      <xdr:col>3</xdr:col>
      <xdr:colOff>1171575</xdr:colOff>
      <xdr:row>24</xdr:row>
      <xdr:rowOff>685800</xdr:rowOff>
    </xdr:to>
    <xdr:pic>
      <xdr:nvPicPr>
        <xdr:cNvPr id="66506" name="Рисунок 22">
          <a:extLst>
            <a:ext uri="{FF2B5EF4-FFF2-40B4-BE49-F238E27FC236}">
              <a16:creationId xmlns="" xmlns:a16="http://schemas.microsoft.com/office/drawing/2014/main" id="{00000000-0008-0000-0100-0000CA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19164300"/>
          <a:ext cx="5524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25</xdr:row>
      <xdr:rowOff>38100</xdr:rowOff>
    </xdr:from>
    <xdr:to>
      <xdr:col>3</xdr:col>
      <xdr:colOff>685800</xdr:colOff>
      <xdr:row>25</xdr:row>
      <xdr:rowOff>838200</xdr:rowOff>
    </xdr:to>
    <xdr:pic>
      <xdr:nvPicPr>
        <xdr:cNvPr id="66507" name="Рисунок 23">
          <a:extLst>
            <a:ext uri="{FF2B5EF4-FFF2-40B4-BE49-F238E27FC236}">
              <a16:creationId xmlns="" xmlns:a16="http://schemas.microsoft.com/office/drawing/2014/main" id="{00000000-0008-0000-0100-0000CB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19926300"/>
          <a:ext cx="228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476250</xdr:colOff>
      <xdr:row>26</xdr:row>
      <xdr:rowOff>57150</xdr:rowOff>
    </xdr:from>
    <xdr:to>
      <xdr:col>3</xdr:col>
      <xdr:colOff>704850</xdr:colOff>
      <xdr:row>26</xdr:row>
      <xdr:rowOff>857250</xdr:rowOff>
    </xdr:to>
    <xdr:pic>
      <xdr:nvPicPr>
        <xdr:cNvPr id="66508" name="Рисунок 69">
          <a:extLst>
            <a:ext uri="{FF2B5EF4-FFF2-40B4-BE49-F238E27FC236}">
              <a16:creationId xmlns="" xmlns:a16="http://schemas.microsoft.com/office/drawing/2014/main" id="{00000000-0008-0000-0100-0000CC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20840700"/>
          <a:ext cx="228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476250</xdr:colOff>
      <xdr:row>27</xdr:row>
      <xdr:rowOff>57150</xdr:rowOff>
    </xdr:from>
    <xdr:to>
      <xdr:col>3</xdr:col>
      <xdr:colOff>704850</xdr:colOff>
      <xdr:row>27</xdr:row>
      <xdr:rowOff>857250</xdr:rowOff>
    </xdr:to>
    <xdr:pic>
      <xdr:nvPicPr>
        <xdr:cNvPr id="66509" name="Рисунок 25">
          <a:extLst>
            <a:ext uri="{FF2B5EF4-FFF2-40B4-BE49-F238E27FC236}">
              <a16:creationId xmlns="" xmlns:a16="http://schemas.microsoft.com/office/drawing/2014/main" id="{00000000-0008-0000-0100-0000CD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21736050"/>
          <a:ext cx="228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28</xdr:row>
      <xdr:rowOff>47625</xdr:rowOff>
    </xdr:from>
    <xdr:to>
      <xdr:col>3</xdr:col>
      <xdr:colOff>714375</xdr:colOff>
      <xdr:row>28</xdr:row>
      <xdr:rowOff>847725</xdr:rowOff>
    </xdr:to>
    <xdr:pic>
      <xdr:nvPicPr>
        <xdr:cNvPr id="66510" name="Рисунок 75">
          <a:extLst>
            <a:ext uri="{FF2B5EF4-FFF2-40B4-BE49-F238E27FC236}">
              <a16:creationId xmlns="" xmlns:a16="http://schemas.microsoft.com/office/drawing/2014/main" id="{00000000-0008-0000-0100-0000CE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22621875"/>
          <a:ext cx="228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29</xdr:row>
      <xdr:rowOff>57150</xdr:rowOff>
    </xdr:from>
    <xdr:to>
      <xdr:col>3</xdr:col>
      <xdr:colOff>714375</xdr:colOff>
      <xdr:row>29</xdr:row>
      <xdr:rowOff>857250</xdr:rowOff>
    </xdr:to>
    <xdr:pic>
      <xdr:nvPicPr>
        <xdr:cNvPr id="66511" name="Рисунок 78">
          <a:extLst>
            <a:ext uri="{FF2B5EF4-FFF2-40B4-BE49-F238E27FC236}">
              <a16:creationId xmlns="" xmlns:a16="http://schemas.microsoft.com/office/drawing/2014/main" id="{00000000-0008-0000-0100-0000CF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23526750"/>
          <a:ext cx="228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30</xdr:row>
      <xdr:rowOff>47625</xdr:rowOff>
    </xdr:from>
    <xdr:to>
      <xdr:col>3</xdr:col>
      <xdr:colOff>704850</xdr:colOff>
      <xdr:row>30</xdr:row>
      <xdr:rowOff>847725</xdr:rowOff>
    </xdr:to>
    <xdr:pic>
      <xdr:nvPicPr>
        <xdr:cNvPr id="66512" name="Рисунок 28">
          <a:extLst>
            <a:ext uri="{FF2B5EF4-FFF2-40B4-BE49-F238E27FC236}">
              <a16:creationId xmlns="" xmlns:a16="http://schemas.microsoft.com/office/drawing/2014/main" id="{00000000-0008-0000-0100-0000D0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24412575"/>
          <a:ext cx="2190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31</xdr:row>
      <xdr:rowOff>47625</xdr:rowOff>
    </xdr:from>
    <xdr:to>
      <xdr:col>3</xdr:col>
      <xdr:colOff>714375</xdr:colOff>
      <xdr:row>31</xdr:row>
      <xdr:rowOff>847725</xdr:rowOff>
    </xdr:to>
    <xdr:pic>
      <xdr:nvPicPr>
        <xdr:cNvPr id="66513" name="Рисунок 29">
          <a:extLst>
            <a:ext uri="{FF2B5EF4-FFF2-40B4-BE49-F238E27FC236}">
              <a16:creationId xmlns="" xmlns:a16="http://schemas.microsoft.com/office/drawing/2014/main" id="{00000000-0008-0000-0100-0000D1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25307925"/>
          <a:ext cx="228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32</xdr:row>
      <xdr:rowOff>47625</xdr:rowOff>
    </xdr:from>
    <xdr:to>
      <xdr:col>3</xdr:col>
      <xdr:colOff>714375</xdr:colOff>
      <xdr:row>32</xdr:row>
      <xdr:rowOff>847725</xdr:rowOff>
    </xdr:to>
    <xdr:pic>
      <xdr:nvPicPr>
        <xdr:cNvPr id="66514" name="Рисунок 30">
          <a:extLst>
            <a:ext uri="{FF2B5EF4-FFF2-40B4-BE49-F238E27FC236}">
              <a16:creationId xmlns="" xmlns:a16="http://schemas.microsoft.com/office/drawing/2014/main" id="{00000000-0008-0000-0100-0000D2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26203275"/>
          <a:ext cx="228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33</xdr:row>
      <xdr:rowOff>57150</xdr:rowOff>
    </xdr:from>
    <xdr:to>
      <xdr:col>3</xdr:col>
      <xdr:colOff>714375</xdr:colOff>
      <xdr:row>33</xdr:row>
      <xdr:rowOff>857250</xdr:rowOff>
    </xdr:to>
    <xdr:pic>
      <xdr:nvPicPr>
        <xdr:cNvPr id="66515" name="Рисунок 31">
          <a:extLst>
            <a:ext uri="{FF2B5EF4-FFF2-40B4-BE49-F238E27FC236}">
              <a16:creationId xmlns="" xmlns:a16="http://schemas.microsoft.com/office/drawing/2014/main" id="{00000000-0008-0000-0100-0000D3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27108150"/>
          <a:ext cx="228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676275</xdr:colOff>
      <xdr:row>34</xdr:row>
      <xdr:rowOff>38100</xdr:rowOff>
    </xdr:from>
    <xdr:to>
      <xdr:col>3</xdr:col>
      <xdr:colOff>1133475</xdr:colOff>
      <xdr:row>34</xdr:row>
      <xdr:rowOff>857250</xdr:rowOff>
    </xdr:to>
    <xdr:pic>
      <xdr:nvPicPr>
        <xdr:cNvPr id="66516" name="Рисунок 32">
          <a:extLst>
            <a:ext uri="{FF2B5EF4-FFF2-40B4-BE49-F238E27FC236}">
              <a16:creationId xmlns="" xmlns:a16="http://schemas.microsoft.com/office/drawing/2014/main" id="{00000000-0008-0000-0100-0000D4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27984450"/>
          <a:ext cx="4572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685800</xdr:colOff>
      <xdr:row>35</xdr:row>
      <xdr:rowOff>47625</xdr:rowOff>
    </xdr:from>
    <xdr:to>
      <xdr:col>3</xdr:col>
      <xdr:colOff>1143000</xdr:colOff>
      <xdr:row>35</xdr:row>
      <xdr:rowOff>866775</xdr:rowOff>
    </xdr:to>
    <xdr:pic>
      <xdr:nvPicPr>
        <xdr:cNvPr id="66517" name="Рисунок 33">
          <a:extLst>
            <a:ext uri="{FF2B5EF4-FFF2-40B4-BE49-F238E27FC236}">
              <a16:creationId xmlns="" xmlns:a16="http://schemas.microsoft.com/office/drawing/2014/main" id="{00000000-0008-0000-0100-0000D5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28889325"/>
          <a:ext cx="4572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695325</xdr:colOff>
      <xdr:row>36</xdr:row>
      <xdr:rowOff>38100</xdr:rowOff>
    </xdr:from>
    <xdr:to>
      <xdr:col>3</xdr:col>
      <xdr:colOff>1152525</xdr:colOff>
      <xdr:row>36</xdr:row>
      <xdr:rowOff>857250</xdr:rowOff>
    </xdr:to>
    <xdr:pic>
      <xdr:nvPicPr>
        <xdr:cNvPr id="66518" name="Рисунок 34">
          <a:extLst>
            <a:ext uri="{FF2B5EF4-FFF2-40B4-BE49-F238E27FC236}">
              <a16:creationId xmlns="" xmlns:a16="http://schemas.microsoft.com/office/drawing/2014/main" id="{00000000-0008-0000-0100-0000D6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29775150"/>
          <a:ext cx="4572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695325</xdr:colOff>
      <xdr:row>37</xdr:row>
      <xdr:rowOff>38100</xdr:rowOff>
    </xdr:from>
    <xdr:to>
      <xdr:col>3</xdr:col>
      <xdr:colOff>1152525</xdr:colOff>
      <xdr:row>37</xdr:row>
      <xdr:rowOff>857250</xdr:rowOff>
    </xdr:to>
    <xdr:pic>
      <xdr:nvPicPr>
        <xdr:cNvPr id="66519" name="Рисунок 35">
          <a:extLst>
            <a:ext uri="{FF2B5EF4-FFF2-40B4-BE49-F238E27FC236}">
              <a16:creationId xmlns="" xmlns:a16="http://schemas.microsoft.com/office/drawing/2014/main" id="{00000000-0008-0000-0100-0000D7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30670500"/>
          <a:ext cx="4572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38</xdr:row>
      <xdr:rowOff>57150</xdr:rowOff>
    </xdr:from>
    <xdr:to>
      <xdr:col>3</xdr:col>
      <xdr:colOff>685800</xdr:colOff>
      <xdr:row>38</xdr:row>
      <xdr:rowOff>838200</xdr:rowOff>
    </xdr:to>
    <xdr:pic>
      <xdr:nvPicPr>
        <xdr:cNvPr id="66520" name="Рисунок 36">
          <a:extLst>
            <a:ext uri="{FF2B5EF4-FFF2-40B4-BE49-F238E27FC236}">
              <a16:creationId xmlns="" xmlns:a16="http://schemas.microsoft.com/office/drawing/2014/main" id="{00000000-0008-0000-0100-0000D8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31584900"/>
          <a:ext cx="3333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39</xdr:row>
      <xdr:rowOff>57150</xdr:rowOff>
    </xdr:from>
    <xdr:to>
      <xdr:col>3</xdr:col>
      <xdr:colOff>685800</xdr:colOff>
      <xdr:row>39</xdr:row>
      <xdr:rowOff>838200</xdr:rowOff>
    </xdr:to>
    <xdr:pic>
      <xdr:nvPicPr>
        <xdr:cNvPr id="66521" name="Рисунок 37">
          <a:extLst>
            <a:ext uri="{FF2B5EF4-FFF2-40B4-BE49-F238E27FC236}">
              <a16:creationId xmlns="" xmlns:a16="http://schemas.microsoft.com/office/drawing/2014/main" id="{00000000-0008-0000-0100-0000D9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32480250"/>
          <a:ext cx="3333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40</xdr:row>
      <xdr:rowOff>57150</xdr:rowOff>
    </xdr:from>
    <xdr:to>
      <xdr:col>3</xdr:col>
      <xdr:colOff>695325</xdr:colOff>
      <xdr:row>40</xdr:row>
      <xdr:rowOff>838200</xdr:rowOff>
    </xdr:to>
    <xdr:pic>
      <xdr:nvPicPr>
        <xdr:cNvPr id="66522" name="Рисунок 38">
          <a:extLst>
            <a:ext uri="{FF2B5EF4-FFF2-40B4-BE49-F238E27FC236}">
              <a16:creationId xmlns="" xmlns:a16="http://schemas.microsoft.com/office/drawing/2014/main" id="{00000000-0008-0000-0100-0000DA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3375600"/>
          <a:ext cx="3333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371475</xdr:colOff>
      <xdr:row>41</xdr:row>
      <xdr:rowOff>57150</xdr:rowOff>
    </xdr:from>
    <xdr:to>
      <xdr:col>3</xdr:col>
      <xdr:colOff>704850</xdr:colOff>
      <xdr:row>41</xdr:row>
      <xdr:rowOff>838200</xdr:rowOff>
    </xdr:to>
    <xdr:pic>
      <xdr:nvPicPr>
        <xdr:cNvPr id="66523" name="Рисунок 39">
          <a:extLst>
            <a:ext uri="{FF2B5EF4-FFF2-40B4-BE49-F238E27FC236}">
              <a16:creationId xmlns="" xmlns:a16="http://schemas.microsoft.com/office/drawing/2014/main" id="{00000000-0008-0000-0100-0000DB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4270950"/>
          <a:ext cx="3333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590550</xdr:colOff>
      <xdr:row>42</xdr:row>
      <xdr:rowOff>57150</xdr:rowOff>
    </xdr:from>
    <xdr:to>
      <xdr:col>3</xdr:col>
      <xdr:colOff>1181100</xdr:colOff>
      <xdr:row>42</xdr:row>
      <xdr:rowOff>838200</xdr:rowOff>
    </xdr:to>
    <xdr:pic>
      <xdr:nvPicPr>
        <xdr:cNvPr id="66524" name="Рисунок 102">
          <a:extLst>
            <a:ext uri="{FF2B5EF4-FFF2-40B4-BE49-F238E27FC236}">
              <a16:creationId xmlns="" xmlns:a16="http://schemas.microsoft.com/office/drawing/2014/main" id="{00000000-0008-0000-0100-0000DC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35166300"/>
          <a:ext cx="5905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44</xdr:row>
      <xdr:rowOff>133350</xdr:rowOff>
    </xdr:from>
    <xdr:to>
      <xdr:col>3</xdr:col>
      <xdr:colOff>685800</xdr:colOff>
      <xdr:row>44</xdr:row>
      <xdr:rowOff>762000</xdr:rowOff>
    </xdr:to>
    <xdr:pic>
      <xdr:nvPicPr>
        <xdr:cNvPr id="66525" name="Рисунок 105">
          <a:extLst>
            <a:ext uri="{FF2B5EF4-FFF2-40B4-BE49-F238E27FC236}">
              <a16:creationId xmlns="" xmlns:a16="http://schemas.microsoft.com/office/drawing/2014/main" id="{00000000-0008-0000-0100-0000DD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37033200"/>
          <a:ext cx="371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45</xdr:row>
      <xdr:rowOff>133350</xdr:rowOff>
    </xdr:from>
    <xdr:to>
      <xdr:col>3</xdr:col>
      <xdr:colOff>676275</xdr:colOff>
      <xdr:row>45</xdr:row>
      <xdr:rowOff>762000</xdr:rowOff>
    </xdr:to>
    <xdr:pic>
      <xdr:nvPicPr>
        <xdr:cNvPr id="66526" name="Рисунок 43">
          <a:extLst>
            <a:ext uri="{FF2B5EF4-FFF2-40B4-BE49-F238E27FC236}">
              <a16:creationId xmlns="" xmlns:a16="http://schemas.microsoft.com/office/drawing/2014/main" id="{00000000-0008-0000-0100-0000DE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37928550"/>
          <a:ext cx="3619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5</xdr:row>
      <xdr:rowOff>247650</xdr:rowOff>
    </xdr:from>
    <xdr:to>
      <xdr:col>3</xdr:col>
      <xdr:colOff>1047750</xdr:colOff>
      <xdr:row>5</xdr:row>
      <xdr:rowOff>676275</xdr:rowOff>
    </xdr:to>
    <xdr:pic>
      <xdr:nvPicPr>
        <xdr:cNvPr id="66527" name="Рисунок 3">
          <a:extLst>
            <a:ext uri="{FF2B5EF4-FFF2-40B4-BE49-F238E27FC236}">
              <a16:creationId xmlns="" xmlns:a16="http://schemas.microsoft.com/office/drawing/2014/main" id="{00000000-0008-0000-0100-0000DF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2228850"/>
          <a:ext cx="32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781050</xdr:colOff>
      <xdr:row>8</xdr:row>
      <xdr:rowOff>276225</xdr:rowOff>
    </xdr:from>
    <xdr:to>
      <xdr:col>3</xdr:col>
      <xdr:colOff>1028700</xdr:colOff>
      <xdr:row>8</xdr:row>
      <xdr:rowOff>695325</xdr:rowOff>
    </xdr:to>
    <xdr:pic>
      <xdr:nvPicPr>
        <xdr:cNvPr id="66528" name="Рисунок 6">
          <a:extLst>
            <a:ext uri="{FF2B5EF4-FFF2-40B4-BE49-F238E27FC236}">
              <a16:creationId xmlns="" xmlns:a16="http://schemas.microsoft.com/office/drawing/2014/main" id="{00000000-0008-0000-0100-0000E0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4943475"/>
          <a:ext cx="247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1095375</xdr:colOff>
      <xdr:row>25</xdr:row>
      <xdr:rowOff>47625</xdr:rowOff>
    </xdr:from>
    <xdr:to>
      <xdr:col>3</xdr:col>
      <xdr:colOff>1323975</xdr:colOff>
      <xdr:row>25</xdr:row>
      <xdr:rowOff>847725</xdr:rowOff>
    </xdr:to>
    <xdr:pic>
      <xdr:nvPicPr>
        <xdr:cNvPr id="66529" name="Рисунок 23">
          <a:extLst>
            <a:ext uri="{FF2B5EF4-FFF2-40B4-BE49-F238E27FC236}">
              <a16:creationId xmlns="" xmlns:a16="http://schemas.microsoft.com/office/drawing/2014/main" id="{00000000-0008-0000-0100-0000E1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34300" y="19935825"/>
          <a:ext cx="228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1085850</xdr:colOff>
      <xdr:row>26</xdr:row>
      <xdr:rowOff>57150</xdr:rowOff>
    </xdr:from>
    <xdr:to>
      <xdr:col>3</xdr:col>
      <xdr:colOff>1323975</xdr:colOff>
      <xdr:row>26</xdr:row>
      <xdr:rowOff>857250</xdr:rowOff>
    </xdr:to>
    <xdr:pic>
      <xdr:nvPicPr>
        <xdr:cNvPr id="66530" name="Рисунок 69">
          <a:extLst>
            <a:ext uri="{FF2B5EF4-FFF2-40B4-BE49-F238E27FC236}">
              <a16:creationId xmlns="" xmlns:a16="http://schemas.microsoft.com/office/drawing/2014/main" id="{00000000-0008-0000-0100-0000E2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24775" y="20840700"/>
          <a:ext cx="2381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1095375</xdr:colOff>
      <xdr:row>27</xdr:row>
      <xdr:rowOff>38100</xdr:rowOff>
    </xdr:from>
    <xdr:to>
      <xdr:col>3</xdr:col>
      <xdr:colOff>1323975</xdr:colOff>
      <xdr:row>27</xdr:row>
      <xdr:rowOff>838200</xdr:rowOff>
    </xdr:to>
    <xdr:pic>
      <xdr:nvPicPr>
        <xdr:cNvPr id="66531" name="Рисунок 25">
          <a:extLst>
            <a:ext uri="{FF2B5EF4-FFF2-40B4-BE49-F238E27FC236}">
              <a16:creationId xmlns="" xmlns:a16="http://schemas.microsoft.com/office/drawing/2014/main" id="{00000000-0008-0000-0100-0000E3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34300" y="21717000"/>
          <a:ext cx="228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1095375</xdr:colOff>
      <xdr:row>28</xdr:row>
      <xdr:rowOff>57150</xdr:rowOff>
    </xdr:from>
    <xdr:to>
      <xdr:col>3</xdr:col>
      <xdr:colOff>1323975</xdr:colOff>
      <xdr:row>28</xdr:row>
      <xdr:rowOff>847725</xdr:rowOff>
    </xdr:to>
    <xdr:pic>
      <xdr:nvPicPr>
        <xdr:cNvPr id="66532" name="Рисунок 75">
          <a:extLst>
            <a:ext uri="{FF2B5EF4-FFF2-40B4-BE49-F238E27FC236}">
              <a16:creationId xmlns="" xmlns:a16="http://schemas.microsoft.com/office/drawing/2014/main" id="{00000000-0008-0000-0100-0000E4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34300" y="22631400"/>
          <a:ext cx="2286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1085850</xdr:colOff>
      <xdr:row>29</xdr:row>
      <xdr:rowOff>47625</xdr:rowOff>
    </xdr:from>
    <xdr:to>
      <xdr:col>3</xdr:col>
      <xdr:colOff>1323975</xdr:colOff>
      <xdr:row>29</xdr:row>
      <xdr:rowOff>847725</xdr:rowOff>
    </xdr:to>
    <xdr:pic>
      <xdr:nvPicPr>
        <xdr:cNvPr id="66533" name="Рисунок 78">
          <a:extLst>
            <a:ext uri="{FF2B5EF4-FFF2-40B4-BE49-F238E27FC236}">
              <a16:creationId xmlns="" xmlns:a16="http://schemas.microsoft.com/office/drawing/2014/main" id="{00000000-0008-0000-0100-0000E5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24775" y="23517225"/>
          <a:ext cx="2381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1085850</xdr:colOff>
      <xdr:row>30</xdr:row>
      <xdr:rowOff>47625</xdr:rowOff>
    </xdr:from>
    <xdr:to>
      <xdr:col>3</xdr:col>
      <xdr:colOff>1314450</xdr:colOff>
      <xdr:row>30</xdr:row>
      <xdr:rowOff>847725</xdr:rowOff>
    </xdr:to>
    <xdr:pic>
      <xdr:nvPicPr>
        <xdr:cNvPr id="66534" name="Рисунок 28">
          <a:extLst>
            <a:ext uri="{FF2B5EF4-FFF2-40B4-BE49-F238E27FC236}">
              <a16:creationId xmlns="" xmlns:a16="http://schemas.microsoft.com/office/drawing/2014/main" id="{00000000-0008-0000-0100-0000E6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24775" y="24412575"/>
          <a:ext cx="228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1085850</xdr:colOff>
      <xdr:row>31</xdr:row>
      <xdr:rowOff>47625</xdr:rowOff>
    </xdr:from>
    <xdr:to>
      <xdr:col>3</xdr:col>
      <xdr:colOff>1314450</xdr:colOff>
      <xdr:row>31</xdr:row>
      <xdr:rowOff>847725</xdr:rowOff>
    </xdr:to>
    <xdr:pic>
      <xdr:nvPicPr>
        <xdr:cNvPr id="66535" name="Рисунок 29">
          <a:extLst>
            <a:ext uri="{FF2B5EF4-FFF2-40B4-BE49-F238E27FC236}">
              <a16:creationId xmlns="" xmlns:a16="http://schemas.microsoft.com/office/drawing/2014/main" id="{00000000-0008-0000-0100-0000E7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24775" y="25307925"/>
          <a:ext cx="228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1076325</xdr:colOff>
      <xdr:row>32</xdr:row>
      <xdr:rowOff>47625</xdr:rowOff>
    </xdr:from>
    <xdr:to>
      <xdr:col>3</xdr:col>
      <xdr:colOff>1304925</xdr:colOff>
      <xdr:row>32</xdr:row>
      <xdr:rowOff>847725</xdr:rowOff>
    </xdr:to>
    <xdr:pic>
      <xdr:nvPicPr>
        <xdr:cNvPr id="66536" name="Рисунок 30">
          <a:extLst>
            <a:ext uri="{FF2B5EF4-FFF2-40B4-BE49-F238E27FC236}">
              <a16:creationId xmlns="" xmlns:a16="http://schemas.microsoft.com/office/drawing/2014/main" id="{00000000-0008-0000-0100-0000E8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15250" y="26203275"/>
          <a:ext cx="228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1076325</xdr:colOff>
      <xdr:row>33</xdr:row>
      <xdr:rowOff>47625</xdr:rowOff>
    </xdr:from>
    <xdr:to>
      <xdr:col>3</xdr:col>
      <xdr:colOff>1304925</xdr:colOff>
      <xdr:row>33</xdr:row>
      <xdr:rowOff>847725</xdr:rowOff>
    </xdr:to>
    <xdr:pic>
      <xdr:nvPicPr>
        <xdr:cNvPr id="66537" name="Рисунок 31">
          <a:extLst>
            <a:ext uri="{FF2B5EF4-FFF2-40B4-BE49-F238E27FC236}">
              <a16:creationId xmlns="" xmlns:a16="http://schemas.microsoft.com/office/drawing/2014/main" id="{00000000-0008-0000-0100-0000E9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15250" y="27098625"/>
          <a:ext cx="228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1057275</xdr:colOff>
      <xdr:row>38</xdr:row>
      <xdr:rowOff>57150</xdr:rowOff>
    </xdr:from>
    <xdr:to>
      <xdr:col>3</xdr:col>
      <xdr:colOff>1390650</xdr:colOff>
      <xdr:row>38</xdr:row>
      <xdr:rowOff>838200</xdr:rowOff>
    </xdr:to>
    <xdr:pic>
      <xdr:nvPicPr>
        <xdr:cNvPr id="66538" name="Рисунок 36">
          <a:extLst>
            <a:ext uri="{FF2B5EF4-FFF2-40B4-BE49-F238E27FC236}">
              <a16:creationId xmlns="" xmlns:a16="http://schemas.microsoft.com/office/drawing/2014/main" id="{00000000-0008-0000-0100-0000EA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696200" y="31584900"/>
          <a:ext cx="3333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1066800</xdr:colOff>
      <xdr:row>39</xdr:row>
      <xdr:rowOff>57150</xdr:rowOff>
    </xdr:from>
    <xdr:to>
      <xdr:col>3</xdr:col>
      <xdr:colOff>1400175</xdr:colOff>
      <xdr:row>39</xdr:row>
      <xdr:rowOff>838200</xdr:rowOff>
    </xdr:to>
    <xdr:pic>
      <xdr:nvPicPr>
        <xdr:cNvPr id="66539" name="Рисунок 37">
          <a:extLst>
            <a:ext uri="{FF2B5EF4-FFF2-40B4-BE49-F238E27FC236}">
              <a16:creationId xmlns="" xmlns:a16="http://schemas.microsoft.com/office/drawing/2014/main" id="{00000000-0008-0000-0100-0000EB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05725" y="32480250"/>
          <a:ext cx="3333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1057275</xdr:colOff>
      <xdr:row>40</xdr:row>
      <xdr:rowOff>66675</xdr:rowOff>
    </xdr:from>
    <xdr:to>
      <xdr:col>3</xdr:col>
      <xdr:colOff>1390650</xdr:colOff>
      <xdr:row>40</xdr:row>
      <xdr:rowOff>847725</xdr:rowOff>
    </xdr:to>
    <xdr:pic>
      <xdr:nvPicPr>
        <xdr:cNvPr id="66540" name="Рисунок 38">
          <a:extLst>
            <a:ext uri="{FF2B5EF4-FFF2-40B4-BE49-F238E27FC236}">
              <a16:creationId xmlns="" xmlns:a16="http://schemas.microsoft.com/office/drawing/2014/main" id="{00000000-0008-0000-0100-0000EC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696200" y="33385125"/>
          <a:ext cx="3333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1057275</xdr:colOff>
      <xdr:row>41</xdr:row>
      <xdr:rowOff>66675</xdr:rowOff>
    </xdr:from>
    <xdr:to>
      <xdr:col>3</xdr:col>
      <xdr:colOff>1390650</xdr:colOff>
      <xdr:row>41</xdr:row>
      <xdr:rowOff>838200</xdr:rowOff>
    </xdr:to>
    <xdr:pic>
      <xdr:nvPicPr>
        <xdr:cNvPr id="66541" name="Рисунок 39">
          <a:extLst>
            <a:ext uri="{FF2B5EF4-FFF2-40B4-BE49-F238E27FC236}">
              <a16:creationId xmlns="" xmlns:a16="http://schemas.microsoft.com/office/drawing/2014/main" id="{00000000-0008-0000-0100-0000ED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696200" y="34280475"/>
          <a:ext cx="3333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600075</xdr:colOff>
      <xdr:row>43</xdr:row>
      <xdr:rowOff>57150</xdr:rowOff>
    </xdr:from>
    <xdr:to>
      <xdr:col>3</xdr:col>
      <xdr:colOff>1190625</xdr:colOff>
      <xdr:row>43</xdr:row>
      <xdr:rowOff>838200</xdr:rowOff>
    </xdr:to>
    <xdr:pic>
      <xdr:nvPicPr>
        <xdr:cNvPr id="66542" name="Рисунок 41">
          <a:extLst>
            <a:ext uri="{FF2B5EF4-FFF2-40B4-BE49-F238E27FC236}">
              <a16:creationId xmlns="" xmlns:a16="http://schemas.microsoft.com/office/drawing/2014/main" id="{00000000-0008-0000-0100-0000EE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36061650"/>
          <a:ext cx="5905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1085850</xdr:colOff>
      <xdr:row>44</xdr:row>
      <xdr:rowOff>133350</xdr:rowOff>
    </xdr:from>
    <xdr:to>
      <xdr:col>3</xdr:col>
      <xdr:colOff>1457325</xdr:colOff>
      <xdr:row>44</xdr:row>
      <xdr:rowOff>762000</xdr:rowOff>
    </xdr:to>
    <xdr:pic>
      <xdr:nvPicPr>
        <xdr:cNvPr id="66543" name="Рисунок 105">
          <a:extLst>
            <a:ext uri="{FF2B5EF4-FFF2-40B4-BE49-F238E27FC236}">
              <a16:creationId xmlns="" xmlns:a16="http://schemas.microsoft.com/office/drawing/2014/main" id="{00000000-0008-0000-0100-0000EF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24775" y="37033200"/>
          <a:ext cx="371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1076325</xdr:colOff>
      <xdr:row>45</xdr:row>
      <xdr:rowOff>133350</xdr:rowOff>
    </xdr:from>
    <xdr:to>
      <xdr:col>3</xdr:col>
      <xdr:colOff>1447800</xdr:colOff>
      <xdr:row>45</xdr:row>
      <xdr:rowOff>771525</xdr:rowOff>
    </xdr:to>
    <xdr:pic>
      <xdr:nvPicPr>
        <xdr:cNvPr id="66544" name="Рисунок 43">
          <a:extLst>
            <a:ext uri="{FF2B5EF4-FFF2-40B4-BE49-F238E27FC236}">
              <a16:creationId xmlns="" xmlns:a16="http://schemas.microsoft.com/office/drawing/2014/main" id="{00000000-0008-0000-0100-0000F0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15250" y="37928550"/>
          <a:ext cx="3714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695325</xdr:colOff>
      <xdr:row>10</xdr:row>
      <xdr:rowOff>47625</xdr:rowOff>
    </xdr:from>
    <xdr:to>
      <xdr:col>3</xdr:col>
      <xdr:colOff>1047750</xdr:colOff>
      <xdr:row>10</xdr:row>
      <xdr:rowOff>857250</xdr:rowOff>
    </xdr:to>
    <xdr:pic>
      <xdr:nvPicPr>
        <xdr:cNvPr id="66545" name="Рисунок 1">
          <a:extLst>
            <a:ext uri="{FF2B5EF4-FFF2-40B4-BE49-F238E27FC236}">
              <a16:creationId xmlns="" xmlns:a16="http://schemas.microsoft.com/office/drawing/2014/main" id="{00000000-0008-0000-0100-0000F1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6505575"/>
          <a:ext cx="3524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200025</xdr:colOff>
      <xdr:row>28</xdr:row>
      <xdr:rowOff>114300</xdr:rowOff>
    </xdr:from>
    <xdr:to>
      <xdr:col>3</xdr:col>
      <xdr:colOff>1619250</xdr:colOff>
      <xdr:row>28</xdr:row>
      <xdr:rowOff>628650</xdr:rowOff>
    </xdr:to>
    <xdr:pic>
      <xdr:nvPicPr>
        <xdr:cNvPr id="65316" name="Имя ">
          <a:extLst>
            <a:ext uri="{FF2B5EF4-FFF2-40B4-BE49-F238E27FC236}">
              <a16:creationId xmlns="" xmlns:a16="http://schemas.microsoft.com/office/drawing/2014/main" id="{00000000-0008-0000-0200-000024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17745075"/>
          <a:ext cx="14192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514350</xdr:colOff>
      <xdr:row>29</xdr:row>
      <xdr:rowOff>104775</xdr:rowOff>
    </xdr:from>
    <xdr:to>
      <xdr:col>3</xdr:col>
      <xdr:colOff>1238250</xdr:colOff>
      <xdr:row>32</xdr:row>
      <xdr:rowOff>152400</xdr:rowOff>
    </xdr:to>
    <xdr:pic>
      <xdr:nvPicPr>
        <xdr:cNvPr id="65317" name="Рисунок 29" descr="Ящик.emf">
          <a:extLst>
            <a:ext uri="{FF2B5EF4-FFF2-40B4-BE49-F238E27FC236}">
              <a16:creationId xmlns="" xmlns:a16="http://schemas.microsoft.com/office/drawing/2014/main" id="{00000000-0008-0000-0200-000025F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8440400"/>
          <a:ext cx="7239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22</xdr:row>
      <xdr:rowOff>85725</xdr:rowOff>
    </xdr:from>
    <xdr:to>
      <xdr:col>3</xdr:col>
      <xdr:colOff>1419225</xdr:colOff>
      <xdr:row>24</xdr:row>
      <xdr:rowOff>219075</xdr:rowOff>
    </xdr:to>
    <xdr:pic>
      <xdr:nvPicPr>
        <xdr:cNvPr id="65318" name="Рисунок 1">
          <a:extLst>
            <a:ext uri="{FF2B5EF4-FFF2-40B4-BE49-F238E27FC236}">
              <a16:creationId xmlns="" xmlns:a16="http://schemas.microsoft.com/office/drawing/2014/main" id="{00000000-0008-0000-0200-000026F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4430375"/>
          <a:ext cx="10096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504825</xdr:colOff>
      <xdr:row>26</xdr:row>
      <xdr:rowOff>104775</xdr:rowOff>
    </xdr:from>
    <xdr:to>
      <xdr:col>3</xdr:col>
      <xdr:colOff>1295400</xdr:colOff>
      <xdr:row>26</xdr:row>
      <xdr:rowOff>885825</xdr:rowOff>
    </xdr:to>
    <xdr:pic>
      <xdr:nvPicPr>
        <xdr:cNvPr id="65319" name="Рисунок 2">
          <a:extLst>
            <a:ext uri="{FF2B5EF4-FFF2-40B4-BE49-F238E27FC236}">
              <a16:creationId xmlns="" xmlns:a16="http://schemas.microsoft.com/office/drawing/2014/main" id="{00000000-0008-0000-0200-000027F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15744825"/>
          <a:ext cx="7905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25</xdr:row>
      <xdr:rowOff>47625</xdr:rowOff>
    </xdr:from>
    <xdr:to>
      <xdr:col>3</xdr:col>
      <xdr:colOff>1695450</xdr:colOff>
      <xdr:row>25</xdr:row>
      <xdr:rowOff>276225</xdr:rowOff>
    </xdr:to>
    <xdr:pic>
      <xdr:nvPicPr>
        <xdr:cNvPr id="65320" name="Рисунок 3">
          <a:extLst>
            <a:ext uri="{FF2B5EF4-FFF2-40B4-BE49-F238E27FC236}">
              <a16:creationId xmlns="" xmlns:a16="http://schemas.microsoft.com/office/drawing/2014/main" id="{00000000-0008-0000-0200-000028F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15363825"/>
          <a:ext cx="15906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26</xdr:row>
      <xdr:rowOff>981075</xdr:rowOff>
    </xdr:from>
    <xdr:to>
      <xdr:col>3</xdr:col>
      <xdr:colOff>1695450</xdr:colOff>
      <xdr:row>26</xdr:row>
      <xdr:rowOff>1228725</xdr:rowOff>
    </xdr:to>
    <xdr:pic>
      <xdr:nvPicPr>
        <xdr:cNvPr id="65321" name="Рисунок 8">
          <a:extLst>
            <a:ext uri="{FF2B5EF4-FFF2-40B4-BE49-F238E27FC236}">
              <a16:creationId xmlns="" xmlns:a16="http://schemas.microsoft.com/office/drawing/2014/main" id="{00000000-0008-0000-0200-000029F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16621125"/>
          <a:ext cx="15906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3</xdr:row>
      <xdr:rowOff>200025</xdr:rowOff>
    </xdr:from>
    <xdr:to>
      <xdr:col>3</xdr:col>
      <xdr:colOff>1562100</xdr:colOff>
      <xdr:row>3</xdr:row>
      <xdr:rowOff>771525</xdr:rowOff>
    </xdr:to>
    <xdr:pic>
      <xdr:nvPicPr>
        <xdr:cNvPr id="65322" name="Рисунок 1">
          <a:extLst>
            <a:ext uri="{FF2B5EF4-FFF2-40B4-BE49-F238E27FC236}">
              <a16:creationId xmlns="" xmlns:a16="http://schemas.microsoft.com/office/drawing/2014/main" id="{00000000-0008-0000-0200-00002AF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390525"/>
          <a:ext cx="1209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569462</xdr:colOff>
      <xdr:row>5</xdr:row>
      <xdr:rowOff>557968</xdr:rowOff>
    </xdr:from>
    <xdr:ext cx="396467" cy="245787"/>
    <xdr:sp macro="" textlink="">
      <xdr:nvSpPr>
        <xdr:cNvPr id="25" name="TextBox 24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 txBox="1"/>
      </xdr:nvSpPr>
      <xdr:spPr>
        <a:xfrm rot="1373710">
          <a:off x="7394026" y="2506717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642181</xdr:colOff>
      <xdr:row>3</xdr:row>
      <xdr:rowOff>199696</xdr:rowOff>
    </xdr:from>
    <xdr:ext cx="420574" cy="249064"/>
    <xdr:sp macro="" textlink="">
      <xdr:nvSpPr>
        <xdr:cNvPr id="27" name="TextBox 26"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 txBox="1"/>
      </xdr:nvSpPr>
      <xdr:spPr>
        <a:xfrm rot="20179958">
          <a:off x="7499130" y="373117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</a:p>
      </xdr:txBody>
    </xdr:sp>
    <xdr:clientData/>
  </xdr:oneCellAnchor>
  <xdr:twoCellAnchor editAs="oneCell">
    <xdr:from>
      <xdr:col>3</xdr:col>
      <xdr:colOff>447675</xdr:colOff>
      <xdr:row>4</xdr:row>
      <xdr:rowOff>171450</xdr:rowOff>
    </xdr:from>
    <xdr:to>
      <xdr:col>3</xdr:col>
      <xdr:colOff>1514475</xdr:colOff>
      <xdr:row>4</xdr:row>
      <xdr:rowOff>685800</xdr:rowOff>
    </xdr:to>
    <xdr:pic>
      <xdr:nvPicPr>
        <xdr:cNvPr id="65325" name="Рисунок 2">
          <a:extLst>
            <a:ext uri="{FF2B5EF4-FFF2-40B4-BE49-F238E27FC236}">
              <a16:creationId xmlns="" xmlns:a16="http://schemas.microsoft.com/office/drawing/2014/main" id="{00000000-0008-0000-0200-00002DF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1257300"/>
          <a:ext cx="10668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669733</xdr:colOff>
      <xdr:row>4</xdr:row>
      <xdr:rowOff>141749</xdr:rowOff>
    </xdr:from>
    <xdr:ext cx="404407" cy="239485"/>
    <xdr:sp macro="" textlink="">
      <xdr:nvSpPr>
        <xdr:cNvPr id="29" name="TextBox 28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SpPr txBox="1"/>
      </xdr:nvSpPr>
      <xdr:spPr>
        <a:xfrm rot="20179958">
          <a:off x="7504668" y="1205481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</a:p>
      </xdr:txBody>
    </xdr:sp>
    <xdr:clientData/>
  </xdr:oneCellAnchor>
  <xdr:twoCellAnchor editAs="oneCell">
    <xdr:from>
      <xdr:col>3</xdr:col>
      <xdr:colOff>466725</xdr:colOff>
      <xdr:row>5</xdr:row>
      <xdr:rowOff>76200</xdr:rowOff>
    </xdr:from>
    <xdr:to>
      <xdr:col>3</xdr:col>
      <xdr:colOff>1552575</xdr:colOff>
      <xdr:row>5</xdr:row>
      <xdr:rowOff>790575</xdr:rowOff>
    </xdr:to>
    <xdr:pic>
      <xdr:nvPicPr>
        <xdr:cNvPr id="65327" name="Рисунок 3">
          <a:extLst>
            <a:ext uri="{FF2B5EF4-FFF2-40B4-BE49-F238E27FC236}">
              <a16:creationId xmlns="" xmlns:a16="http://schemas.microsoft.com/office/drawing/2014/main" id="{00000000-0008-0000-0200-00002FF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2057400"/>
          <a:ext cx="10858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567165</xdr:colOff>
      <xdr:row>5</xdr:row>
      <xdr:rowOff>76463</xdr:rowOff>
    </xdr:from>
    <xdr:ext cx="420112" cy="249464"/>
    <xdr:sp macro="" textlink="">
      <xdr:nvSpPr>
        <xdr:cNvPr id="31" name="TextBox 30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SpPr txBox="1"/>
      </xdr:nvSpPr>
      <xdr:spPr>
        <a:xfrm rot="20179958">
          <a:off x="7420304" y="2044262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</a:p>
      </xdr:txBody>
    </xdr:sp>
    <xdr:clientData/>
  </xdr:oneCellAnchor>
  <xdr:twoCellAnchor editAs="oneCell">
    <xdr:from>
      <xdr:col>3</xdr:col>
      <xdr:colOff>590550</xdr:colOff>
      <xdr:row>6</xdr:row>
      <xdr:rowOff>161925</xdr:rowOff>
    </xdr:from>
    <xdr:to>
      <xdr:col>3</xdr:col>
      <xdr:colOff>1514475</xdr:colOff>
      <xdr:row>6</xdr:row>
      <xdr:rowOff>762000</xdr:rowOff>
    </xdr:to>
    <xdr:pic>
      <xdr:nvPicPr>
        <xdr:cNvPr id="65329" name="Рисунок 32">
          <a:extLst>
            <a:ext uri="{FF2B5EF4-FFF2-40B4-BE49-F238E27FC236}">
              <a16:creationId xmlns="" xmlns:a16="http://schemas.microsoft.com/office/drawing/2014/main" id="{00000000-0008-0000-0200-000031F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3038475"/>
          <a:ext cx="9239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681049</xdr:colOff>
      <xdr:row>6</xdr:row>
      <xdr:rowOff>112593</xdr:rowOff>
    </xdr:from>
    <xdr:ext cx="411354" cy="232001"/>
    <xdr:sp macro="" textlink="">
      <xdr:nvSpPr>
        <xdr:cNvPr id="34" name="TextBox 33">
          <a:extLst>
            <a:ext uri="{FF2B5EF4-FFF2-40B4-BE49-F238E27FC236}">
              <a16:creationId xmlns="" xmlns:a16="http://schemas.microsoft.com/office/drawing/2014/main" id="{00000000-0008-0000-0200-000022000000}"/>
            </a:ext>
          </a:extLst>
        </xdr:cNvPr>
        <xdr:cNvSpPr txBox="1"/>
      </xdr:nvSpPr>
      <xdr:spPr>
        <a:xfrm rot="20179958">
          <a:off x="7528254" y="2965013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</a:p>
      </xdr:txBody>
    </xdr:sp>
    <xdr:clientData/>
  </xdr:oneCellAnchor>
  <xdr:oneCellAnchor>
    <xdr:from>
      <xdr:col>3</xdr:col>
      <xdr:colOff>642071</xdr:colOff>
      <xdr:row>6</xdr:row>
      <xdr:rowOff>569968</xdr:rowOff>
    </xdr:from>
    <xdr:ext cx="420574" cy="232001"/>
    <xdr:sp macro="" textlink="">
      <xdr:nvSpPr>
        <xdr:cNvPr id="35" name="TextBox 34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SpPr txBox="1"/>
      </xdr:nvSpPr>
      <xdr:spPr>
        <a:xfrm rot="1373710">
          <a:off x="7489276" y="3414768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60</a:t>
          </a:r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3</xdr:col>
      <xdr:colOff>438150</xdr:colOff>
      <xdr:row>7</xdr:row>
      <xdr:rowOff>104775</xdr:rowOff>
    </xdr:from>
    <xdr:to>
      <xdr:col>3</xdr:col>
      <xdr:colOff>1466850</xdr:colOff>
      <xdr:row>7</xdr:row>
      <xdr:rowOff>742950</xdr:rowOff>
    </xdr:to>
    <xdr:pic>
      <xdr:nvPicPr>
        <xdr:cNvPr id="65332" name="Рисунок 5">
          <a:extLst>
            <a:ext uri="{FF2B5EF4-FFF2-40B4-BE49-F238E27FC236}">
              <a16:creationId xmlns="" xmlns:a16="http://schemas.microsoft.com/office/drawing/2014/main" id="{00000000-0008-0000-0200-000034F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3876675"/>
          <a:ext cx="1028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531836</xdr:colOff>
      <xdr:row>7</xdr:row>
      <xdr:rowOff>75864</xdr:rowOff>
    </xdr:from>
    <xdr:ext cx="412571" cy="267043"/>
    <xdr:sp macro="" textlink="">
      <xdr:nvSpPr>
        <xdr:cNvPr id="37" name="TextBox 36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SpPr txBox="1"/>
      </xdr:nvSpPr>
      <xdr:spPr>
        <a:xfrm rot="20179958">
          <a:off x="7378201" y="3843443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720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525345</xdr:colOff>
      <xdr:row>7</xdr:row>
      <xdr:rowOff>530563</xdr:rowOff>
    </xdr:from>
    <xdr:ext cx="404247" cy="272649"/>
    <xdr:sp macro="" textlink="">
      <xdr:nvSpPr>
        <xdr:cNvPr id="39" name="TextBox 38">
          <a:extLst>
            <a:ext uri="{FF2B5EF4-FFF2-40B4-BE49-F238E27FC236}">
              <a16:creationId xmlns="" xmlns:a16="http://schemas.microsoft.com/office/drawing/2014/main" id="{00000000-0008-0000-0200-000027000000}"/>
            </a:ext>
          </a:extLst>
        </xdr:cNvPr>
        <xdr:cNvSpPr txBox="1"/>
      </xdr:nvSpPr>
      <xdr:spPr>
        <a:xfrm rot="1373710">
          <a:off x="7354565" y="4298142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600</a:t>
          </a:r>
          <a:endParaRPr lang="ru-RU" sz="8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3</xdr:col>
      <xdr:colOff>485775</xdr:colOff>
      <xdr:row>8</xdr:row>
      <xdr:rowOff>200025</xdr:rowOff>
    </xdr:from>
    <xdr:to>
      <xdr:col>3</xdr:col>
      <xdr:colOff>1590675</xdr:colOff>
      <xdr:row>8</xdr:row>
      <xdr:rowOff>714375</xdr:rowOff>
    </xdr:to>
    <xdr:pic>
      <xdr:nvPicPr>
        <xdr:cNvPr id="65335" name="Рисунок 6">
          <a:extLst>
            <a:ext uri="{FF2B5EF4-FFF2-40B4-BE49-F238E27FC236}">
              <a16:creationId xmlns="" xmlns:a16="http://schemas.microsoft.com/office/drawing/2014/main" id="{00000000-0008-0000-0200-000037F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4867275"/>
          <a:ext cx="1104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746264</xdr:colOff>
      <xdr:row>8</xdr:row>
      <xdr:rowOff>208618</xdr:rowOff>
    </xdr:from>
    <xdr:ext cx="404698" cy="256847"/>
    <xdr:sp macro="" textlink="">
      <xdr:nvSpPr>
        <xdr:cNvPr id="42" name="TextBox 41">
          <a:extLst>
            <a:ext uri="{FF2B5EF4-FFF2-40B4-BE49-F238E27FC236}">
              <a16:creationId xmlns="" xmlns:a16="http://schemas.microsoft.com/office/drawing/2014/main" id="{00000000-0008-0000-0200-00002A000000}"/>
            </a:ext>
          </a:extLst>
        </xdr:cNvPr>
        <xdr:cNvSpPr txBox="1"/>
      </xdr:nvSpPr>
      <xdr:spPr>
        <a:xfrm rot="20179958">
          <a:off x="7564054" y="4846999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1200</a:t>
          </a:r>
        </a:p>
      </xdr:txBody>
    </xdr:sp>
    <xdr:clientData/>
  </xdr:oneCellAnchor>
  <xdr:twoCellAnchor editAs="oneCell">
    <xdr:from>
      <xdr:col>3</xdr:col>
      <xdr:colOff>333375</xdr:colOff>
      <xdr:row>9</xdr:row>
      <xdr:rowOff>171450</xdr:rowOff>
    </xdr:from>
    <xdr:to>
      <xdr:col>3</xdr:col>
      <xdr:colOff>1609725</xdr:colOff>
      <xdr:row>9</xdr:row>
      <xdr:rowOff>752475</xdr:rowOff>
    </xdr:to>
    <xdr:pic>
      <xdr:nvPicPr>
        <xdr:cNvPr id="65337" name="Рисунок 7">
          <a:extLst>
            <a:ext uri="{FF2B5EF4-FFF2-40B4-BE49-F238E27FC236}">
              <a16:creationId xmlns="" xmlns:a16="http://schemas.microsoft.com/office/drawing/2014/main" id="{00000000-0008-0000-0200-000039F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5734050"/>
          <a:ext cx="1276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643867</xdr:colOff>
      <xdr:row>9</xdr:row>
      <xdr:rowOff>230455</xdr:rowOff>
    </xdr:from>
    <xdr:ext cx="411430" cy="264630"/>
    <xdr:sp macro="" textlink="">
      <xdr:nvSpPr>
        <xdr:cNvPr id="44" name="TextBox 43">
          <a:extLst>
            <a:ext uri="{FF2B5EF4-FFF2-40B4-BE49-F238E27FC236}">
              <a16:creationId xmlns="" xmlns:a16="http://schemas.microsoft.com/office/drawing/2014/main" id="{00000000-0008-0000-0200-00002C000000}"/>
            </a:ext>
          </a:extLst>
        </xdr:cNvPr>
        <xdr:cNvSpPr txBox="1"/>
      </xdr:nvSpPr>
      <xdr:spPr>
        <a:xfrm rot="20179958">
          <a:off x="7501662" y="5735828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1440</a:t>
          </a:r>
        </a:p>
      </xdr:txBody>
    </xdr:sp>
    <xdr:clientData/>
  </xdr:oneCellAnchor>
  <xdr:twoCellAnchor editAs="oneCell">
    <xdr:from>
      <xdr:col>3</xdr:col>
      <xdr:colOff>419100</xdr:colOff>
      <xdr:row>10</xdr:row>
      <xdr:rowOff>190500</xdr:rowOff>
    </xdr:from>
    <xdr:to>
      <xdr:col>3</xdr:col>
      <xdr:colOff>1562100</xdr:colOff>
      <xdr:row>10</xdr:row>
      <xdr:rowOff>723900</xdr:rowOff>
    </xdr:to>
    <xdr:pic>
      <xdr:nvPicPr>
        <xdr:cNvPr id="65339" name="Рисунок 8">
          <a:extLst>
            <a:ext uri="{FF2B5EF4-FFF2-40B4-BE49-F238E27FC236}">
              <a16:creationId xmlns="" xmlns:a16="http://schemas.microsoft.com/office/drawing/2014/main" id="{00000000-0008-0000-0200-00003BF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6648450"/>
          <a:ext cx="11430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748629</xdr:colOff>
      <xdr:row>10</xdr:row>
      <xdr:rowOff>191126</xdr:rowOff>
    </xdr:from>
    <xdr:ext cx="390101" cy="256847"/>
    <xdr:sp macro="" textlink="">
      <xdr:nvSpPr>
        <xdr:cNvPr id="47" name="TextBox 46">
          <a:extLst>
            <a:ext uri="{FF2B5EF4-FFF2-40B4-BE49-F238E27FC236}">
              <a16:creationId xmlns="" xmlns:a16="http://schemas.microsoft.com/office/drawing/2014/main" id="{00000000-0008-0000-0200-00002F000000}"/>
            </a:ext>
          </a:extLst>
        </xdr:cNvPr>
        <xdr:cNvSpPr txBox="1"/>
      </xdr:nvSpPr>
      <xdr:spPr>
        <a:xfrm rot="20179958">
          <a:off x="7556894" y="6593972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1220</a:t>
          </a:r>
        </a:p>
      </xdr:txBody>
    </xdr:sp>
    <xdr:clientData/>
  </xdr:oneCellAnchor>
  <xdr:twoCellAnchor editAs="oneCell">
    <xdr:from>
      <xdr:col>3</xdr:col>
      <xdr:colOff>323850</xdr:colOff>
      <xdr:row>11</xdr:row>
      <xdr:rowOff>180975</xdr:rowOff>
    </xdr:from>
    <xdr:to>
      <xdr:col>3</xdr:col>
      <xdr:colOff>1600200</xdr:colOff>
      <xdr:row>11</xdr:row>
      <xdr:rowOff>762000</xdr:rowOff>
    </xdr:to>
    <xdr:pic>
      <xdr:nvPicPr>
        <xdr:cNvPr id="65341" name="Рисунок 9">
          <a:extLst>
            <a:ext uri="{FF2B5EF4-FFF2-40B4-BE49-F238E27FC236}">
              <a16:creationId xmlns="" xmlns:a16="http://schemas.microsoft.com/office/drawing/2014/main" id="{00000000-0008-0000-0200-00003DF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7534275"/>
          <a:ext cx="1276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601331</xdr:colOff>
      <xdr:row>11</xdr:row>
      <xdr:rowOff>207174</xdr:rowOff>
    </xdr:from>
    <xdr:ext cx="410842" cy="264630"/>
    <xdr:sp macro="" textlink="">
      <xdr:nvSpPr>
        <xdr:cNvPr id="49" name="TextBox 48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SpPr txBox="1"/>
      </xdr:nvSpPr>
      <xdr:spPr>
        <a:xfrm rot="20179958">
          <a:off x="7464841" y="7509397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1460</a:t>
          </a:r>
        </a:p>
      </xdr:txBody>
    </xdr:sp>
    <xdr:clientData/>
  </xdr:oneCellAnchor>
  <xdr:twoCellAnchor editAs="oneCell">
    <xdr:from>
      <xdr:col>3</xdr:col>
      <xdr:colOff>476250</xdr:colOff>
      <xdr:row>12</xdr:row>
      <xdr:rowOff>200025</xdr:rowOff>
    </xdr:from>
    <xdr:to>
      <xdr:col>3</xdr:col>
      <xdr:colOff>1562100</xdr:colOff>
      <xdr:row>12</xdr:row>
      <xdr:rowOff>704850</xdr:rowOff>
    </xdr:to>
    <xdr:pic>
      <xdr:nvPicPr>
        <xdr:cNvPr id="65343" name="Рисунок 10">
          <a:extLst>
            <a:ext uri="{FF2B5EF4-FFF2-40B4-BE49-F238E27FC236}">
              <a16:creationId xmlns="" xmlns:a16="http://schemas.microsoft.com/office/drawing/2014/main" id="{00000000-0008-0000-0200-00003FF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8448675"/>
          <a:ext cx="10858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751622</xdr:colOff>
      <xdr:row>12</xdr:row>
      <xdr:rowOff>190106</xdr:rowOff>
    </xdr:from>
    <xdr:ext cx="404126" cy="249464"/>
    <xdr:sp macro="" textlink="">
      <xdr:nvSpPr>
        <xdr:cNvPr id="51" name="TextBox 50">
          <a:extLst>
            <a:ext uri="{FF2B5EF4-FFF2-40B4-BE49-F238E27FC236}">
              <a16:creationId xmlns="" xmlns:a16="http://schemas.microsoft.com/office/drawing/2014/main" id="{00000000-0008-0000-0200-000033000000}"/>
            </a:ext>
          </a:extLst>
        </xdr:cNvPr>
        <xdr:cNvSpPr txBox="1"/>
      </xdr:nvSpPr>
      <xdr:spPr>
        <a:xfrm rot="20179958">
          <a:off x="7586557" y="8372656"/>
          <a:ext cx="415774" cy="239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900</a:t>
          </a:r>
        </a:p>
      </xdr:txBody>
    </xdr:sp>
    <xdr:clientData/>
  </xdr:oneCellAnchor>
  <xdr:twoCellAnchor editAs="oneCell">
    <xdr:from>
      <xdr:col>3</xdr:col>
      <xdr:colOff>819150</xdr:colOff>
      <xdr:row>13</xdr:row>
      <xdr:rowOff>66675</xdr:rowOff>
    </xdr:from>
    <xdr:to>
      <xdr:col>3</xdr:col>
      <xdr:colOff>971550</xdr:colOff>
      <xdr:row>13</xdr:row>
      <xdr:rowOff>838200</xdr:rowOff>
    </xdr:to>
    <xdr:pic>
      <xdr:nvPicPr>
        <xdr:cNvPr id="65345" name="Рисунок 11">
          <a:extLst>
            <a:ext uri="{FF2B5EF4-FFF2-40B4-BE49-F238E27FC236}">
              <a16:creationId xmlns="" xmlns:a16="http://schemas.microsoft.com/office/drawing/2014/main" id="{00000000-0008-0000-0200-000041F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075" y="9210675"/>
          <a:ext cx="1524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14</xdr:row>
      <xdr:rowOff>95250</xdr:rowOff>
    </xdr:from>
    <xdr:to>
      <xdr:col>3</xdr:col>
      <xdr:colOff>1447800</xdr:colOff>
      <xdr:row>14</xdr:row>
      <xdr:rowOff>828675</xdr:rowOff>
    </xdr:to>
    <xdr:pic>
      <xdr:nvPicPr>
        <xdr:cNvPr id="65346" name="Рисунок 12">
          <a:extLst>
            <a:ext uri="{FF2B5EF4-FFF2-40B4-BE49-F238E27FC236}">
              <a16:creationId xmlns="" xmlns:a16="http://schemas.microsoft.com/office/drawing/2014/main" id="{00000000-0008-0000-0200-000042F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0" y="10134600"/>
          <a:ext cx="10572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428625</xdr:colOff>
      <xdr:row>15</xdr:row>
      <xdr:rowOff>66675</xdr:rowOff>
    </xdr:from>
    <xdr:to>
      <xdr:col>3</xdr:col>
      <xdr:colOff>1362075</xdr:colOff>
      <xdr:row>15</xdr:row>
      <xdr:rowOff>819150</xdr:rowOff>
    </xdr:to>
    <xdr:pic>
      <xdr:nvPicPr>
        <xdr:cNvPr id="65347" name="Рисунок 15">
          <a:extLst>
            <a:ext uri="{FF2B5EF4-FFF2-40B4-BE49-F238E27FC236}">
              <a16:creationId xmlns="" xmlns:a16="http://schemas.microsoft.com/office/drawing/2014/main" id="{00000000-0008-0000-0200-000043F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11001375"/>
          <a:ext cx="9334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16</xdr:row>
      <xdr:rowOff>28575</xdr:rowOff>
    </xdr:from>
    <xdr:to>
      <xdr:col>3</xdr:col>
      <xdr:colOff>1438275</xdr:colOff>
      <xdr:row>16</xdr:row>
      <xdr:rowOff>885825</xdr:rowOff>
    </xdr:to>
    <xdr:pic>
      <xdr:nvPicPr>
        <xdr:cNvPr id="65348" name="Рисунок 16">
          <a:extLst>
            <a:ext uri="{FF2B5EF4-FFF2-40B4-BE49-F238E27FC236}">
              <a16:creationId xmlns="" xmlns:a16="http://schemas.microsoft.com/office/drawing/2014/main" id="{00000000-0008-0000-0200-000044F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11858625"/>
          <a:ext cx="11239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17</xdr:row>
      <xdr:rowOff>276225</xdr:rowOff>
    </xdr:from>
    <xdr:to>
      <xdr:col>3</xdr:col>
      <xdr:colOff>1552575</xdr:colOff>
      <xdr:row>20</xdr:row>
      <xdr:rowOff>257175</xdr:rowOff>
    </xdr:to>
    <xdr:pic>
      <xdr:nvPicPr>
        <xdr:cNvPr id="65349" name="Рисунок 19">
          <a:extLst>
            <a:ext uri="{FF2B5EF4-FFF2-40B4-BE49-F238E27FC236}">
              <a16:creationId xmlns="" xmlns:a16="http://schemas.microsoft.com/office/drawing/2014/main" id="{00000000-0008-0000-0200-000045F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13001625"/>
          <a:ext cx="13144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638175</xdr:colOff>
      <xdr:row>27</xdr:row>
      <xdr:rowOff>114300</xdr:rowOff>
    </xdr:from>
    <xdr:to>
      <xdr:col>3</xdr:col>
      <xdr:colOff>1123950</xdr:colOff>
      <xdr:row>27</xdr:row>
      <xdr:rowOff>609600</xdr:rowOff>
    </xdr:to>
    <xdr:pic>
      <xdr:nvPicPr>
        <xdr:cNvPr id="65350" name="Рисунок 20">
          <a:extLst>
            <a:ext uri="{FF2B5EF4-FFF2-40B4-BE49-F238E27FC236}">
              <a16:creationId xmlns="" xmlns:a16="http://schemas.microsoft.com/office/drawing/2014/main" id="{00000000-0008-0000-0200-000046F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7040225"/>
          <a:ext cx="4857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409575</xdr:colOff>
      <xdr:row>12</xdr:row>
      <xdr:rowOff>38100</xdr:rowOff>
    </xdr:from>
    <xdr:to>
      <xdr:col>3</xdr:col>
      <xdr:colOff>1371600</xdr:colOff>
      <xdr:row>12</xdr:row>
      <xdr:rowOff>990600</xdr:rowOff>
    </xdr:to>
    <xdr:pic>
      <xdr:nvPicPr>
        <xdr:cNvPr id="56976" name="Рисунок 13">
          <a:extLst>
            <a:ext uri="{FF2B5EF4-FFF2-40B4-BE49-F238E27FC236}">
              <a16:creationId xmlns="" xmlns:a16="http://schemas.microsoft.com/office/drawing/2014/main" id="{00000000-0008-0000-0300-000090D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5591175"/>
          <a:ext cx="9620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447675</xdr:colOff>
      <xdr:row>11</xdr:row>
      <xdr:rowOff>47625</xdr:rowOff>
    </xdr:from>
    <xdr:to>
      <xdr:col>3</xdr:col>
      <xdr:colOff>1333500</xdr:colOff>
      <xdr:row>11</xdr:row>
      <xdr:rowOff>962025</xdr:rowOff>
    </xdr:to>
    <xdr:pic>
      <xdr:nvPicPr>
        <xdr:cNvPr id="56977" name="Рисунок 14">
          <a:extLst>
            <a:ext uri="{FF2B5EF4-FFF2-40B4-BE49-F238E27FC236}">
              <a16:creationId xmlns="" xmlns:a16="http://schemas.microsoft.com/office/drawing/2014/main" id="{00000000-0008-0000-0300-000091D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4581525"/>
          <a:ext cx="8858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10</xdr:row>
      <xdr:rowOff>66675</xdr:rowOff>
    </xdr:from>
    <xdr:to>
      <xdr:col>3</xdr:col>
      <xdr:colOff>1285875</xdr:colOff>
      <xdr:row>10</xdr:row>
      <xdr:rowOff>942975</xdr:rowOff>
    </xdr:to>
    <xdr:pic>
      <xdr:nvPicPr>
        <xdr:cNvPr id="56978" name="Рисунок 15">
          <a:extLst>
            <a:ext uri="{FF2B5EF4-FFF2-40B4-BE49-F238E27FC236}">
              <a16:creationId xmlns="" xmlns:a16="http://schemas.microsoft.com/office/drawing/2014/main" id="{00000000-0008-0000-0300-000092D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3581400"/>
          <a:ext cx="8001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9</xdr:row>
      <xdr:rowOff>85725</xdr:rowOff>
    </xdr:from>
    <xdr:to>
      <xdr:col>3</xdr:col>
      <xdr:colOff>1219200</xdr:colOff>
      <xdr:row>9</xdr:row>
      <xdr:rowOff>923925</xdr:rowOff>
    </xdr:to>
    <xdr:pic>
      <xdr:nvPicPr>
        <xdr:cNvPr id="56979" name="Рисунок 16">
          <a:extLst>
            <a:ext uri="{FF2B5EF4-FFF2-40B4-BE49-F238E27FC236}">
              <a16:creationId xmlns="" xmlns:a16="http://schemas.microsoft.com/office/drawing/2014/main" id="{00000000-0008-0000-0300-000093D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2581275"/>
          <a:ext cx="7239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542925</xdr:colOff>
      <xdr:row>8</xdr:row>
      <xdr:rowOff>114300</xdr:rowOff>
    </xdr:from>
    <xdr:to>
      <xdr:col>3</xdr:col>
      <xdr:colOff>1181100</xdr:colOff>
      <xdr:row>8</xdr:row>
      <xdr:rowOff>914400</xdr:rowOff>
    </xdr:to>
    <xdr:pic>
      <xdr:nvPicPr>
        <xdr:cNvPr id="56980" name="Рисунок 17">
          <a:extLst>
            <a:ext uri="{FF2B5EF4-FFF2-40B4-BE49-F238E27FC236}">
              <a16:creationId xmlns="" xmlns:a16="http://schemas.microsoft.com/office/drawing/2014/main" id="{00000000-0008-0000-0300-000094D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1590675"/>
          <a:ext cx="6381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571500</xdr:colOff>
      <xdr:row>13</xdr:row>
      <xdr:rowOff>104775</xdr:rowOff>
    </xdr:from>
    <xdr:to>
      <xdr:col>3</xdr:col>
      <xdr:colOff>1228725</xdr:colOff>
      <xdr:row>13</xdr:row>
      <xdr:rowOff>942975</xdr:rowOff>
    </xdr:to>
    <xdr:pic>
      <xdr:nvPicPr>
        <xdr:cNvPr id="56981" name="Рисунок 23">
          <a:extLst>
            <a:ext uri="{FF2B5EF4-FFF2-40B4-BE49-F238E27FC236}">
              <a16:creationId xmlns="" xmlns:a16="http://schemas.microsoft.com/office/drawing/2014/main" id="{00000000-0008-0000-0300-000095D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6677025"/>
          <a:ext cx="6572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552450</xdr:colOff>
      <xdr:row>14</xdr:row>
      <xdr:rowOff>104775</xdr:rowOff>
    </xdr:from>
    <xdr:to>
      <xdr:col>3</xdr:col>
      <xdr:colOff>1219200</xdr:colOff>
      <xdr:row>14</xdr:row>
      <xdr:rowOff>952500</xdr:rowOff>
    </xdr:to>
    <xdr:pic>
      <xdr:nvPicPr>
        <xdr:cNvPr id="56982" name="Рисунок 24">
          <a:extLst>
            <a:ext uri="{FF2B5EF4-FFF2-40B4-BE49-F238E27FC236}">
              <a16:creationId xmlns="" xmlns:a16="http://schemas.microsoft.com/office/drawing/2014/main" id="{00000000-0008-0000-0300-000096D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7696200"/>
          <a:ext cx="6667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809625</xdr:colOff>
      <xdr:row>29</xdr:row>
      <xdr:rowOff>152400</xdr:rowOff>
    </xdr:from>
    <xdr:to>
      <xdr:col>3</xdr:col>
      <xdr:colOff>1057275</xdr:colOff>
      <xdr:row>29</xdr:row>
      <xdr:rowOff>952500</xdr:rowOff>
    </xdr:to>
    <xdr:pic>
      <xdr:nvPicPr>
        <xdr:cNvPr id="56983" name="Рисунок 25">
          <a:extLst>
            <a:ext uri="{FF2B5EF4-FFF2-40B4-BE49-F238E27FC236}">
              <a16:creationId xmlns="" xmlns:a16="http://schemas.microsoft.com/office/drawing/2014/main" id="{00000000-0008-0000-0300-000097D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13658850"/>
          <a:ext cx="2476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657225</xdr:colOff>
      <xdr:row>15</xdr:row>
      <xdr:rowOff>66675</xdr:rowOff>
    </xdr:from>
    <xdr:to>
      <xdr:col>3</xdr:col>
      <xdr:colOff>1057275</xdr:colOff>
      <xdr:row>16</xdr:row>
      <xdr:rowOff>466726</xdr:rowOff>
    </xdr:to>
    <xdr:pic>
      <xdr:nvPicPr>
        <xdr:cNvPr id="56984" name="Рисунок 1">
          <a:extLst>
            <a:ext uri="{FF2B5EF4-FFF2-40B4-BE49-F238E27FC236}">
              <a16:creationId xmlns="" xmlns:a16="http://schemas.microsoft.com/office/drawing/2014/main" id="{00000000-0008-0000-0300-000098D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8677275"/>
          <a:ext cx="4000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19</xdr:row>
      <xdr:rowOff>161925</xdr:rowOff>
    </xdr:from>
    <xdr:to>
      <xdr:col>3</xdr:col>
      <xdr:colOff>1409700</xdr:colOff>
      <xdr:row>23</xdr:row>
      <xdr:rowOff>171449</xdr:rowOff>
    </xdr:to>
    <xdr:pic>
      <xdr:nvPicPr>
        <xdr:cNvPr id="56985" name="Рисунок 4">
          <a:extLst>
            <a:ext uri="{FF2B5EF4-FFF2-40B4-BE49-F238E27FC236}">
              <a16:creationId xmlns="" xmlns:a16="http://schemas.microsoft.com/office/drawing/2014/main" id="{00000000-0008-0000-0300-000099D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5" y="10906125"/>
          <a:ext cx="10477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24</xdr:row>
      <xdr:rowOff>142875</xdr:rowOff>
    </xdr:from>
    <xdr:to>
      <xdr:col>3</xdr:col>
      <xdr:colOff>1400175</xdr:colOff>
      <xdr:row>28</xdr:row>
      <xdr:rowOff>152400</xdr:rowOff>
    </xdr:to>
    <xdr:pic>
      <xdr:nvPicPr>
        <xdr:cNvPr id="56986" name="Рисунок 16" descr="L.N-3C!.png">
          <a:extLst>
            <a:ext uri="{FF2B5EF4-FFF2-40B4-BE49-F238E27FC236}">
              <a16:creationId xmlns="" xmlns:a16="http://schemas.microsoft.com/office/drawing/2014/main" id="{00000000-0008-0000-0300-00009AD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12268200"/>
          <a:ext cx="10763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17</xdr:row>
      <xdr:rowOff>66675</xdr:rowOff>
    </xdr:from>
    <xdr:to>
      <xdr:col>3</xdr:col>
      <xdr:colOff>952500</xdr:colOff>
      <xdr:row>18</xdr:row>
      <xdr:rowOff>466725</xdr:rowOff>
    </xdr:to>
    <xdr:pic>
      <xdr:nvPicPr>
        <xdr:cNvPr id="56987" name="Рисунок 1">
          <a:extLst>
            <a:ext uri="{FF2B5EF4-FFF2-40B4-BE49-F238E27FC236}">
              <a16:creationId xmlns="" xmlns:a16="http://schemas.microsoft.com/office/drawing/2014/main" id="{00000000-0008-0000-0300-00009BD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97440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342900</xdr:colOff>
      <xdr:row>8</xdr:row>
      <xdr:rowOff>123825</xdr:rowOff>
    </xdr:from>
    <xdr:to>
      <xdr:col>3</xdr:col>
      <xdr:colOff>1073772</xdr:colOff>
      <xdr:row>8</xdr:row>
      <xdr:rowOff>972183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762125"/>
          <a:ext cx="730872" cy="848358"/>
        </a:xfrm>
        <a:prstGeom prst="rect">
          <a:avLst/>
        </a:prstGeom>
      </xdr:spPr>
    </xdr:pic>
    <xdr:clientData/>
  </xdr:twoCellAnchor>
  <xdr:twoCellAnchor editAs="oneCell">
    <xdr:from>
      <xdr:col>3</xdr:col>
      <xdr:colOff>1302525</xdr:colOff>
      <xdr:row>8</xdr:row>
      <xdr:rowOff>130950</xdr:rowOff>
    </xdr:from>
    <xdr:to>
      <xdr:col>3</xdr:col>
      <xdr:colOff>1991633</xdr:colOff>
      <xdr:row>8</xdr:row>
      <xdr:rowOff>979308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5375" y="1769250"/>
          <a:ext cx="689108" cy="848358"/>
        </a:xfrm>
        <a:prstGeom prst="rect">
          <a:avLst/>
        </a:prstGeom>
      </xdr:spPr>
    </xdr:pic>
    <xdr:clientData/>
  </xdr:twoCellAnchor>
  <xdr:twoCellAnchor editAs="oneCell">
    <xdr:from>
      <xdr:col>3</xdr:col>
      <xdr:colOff>52351</xdr:colOff>
      <xdr:row>9</xdr:row>
      <xdr:rowOff>123825</xdr:rowOff>
    </xdr:from>
    <xdr:to>
      <xdr:col>3</xdr:col>
      <xdr:colOff>1074818</xdr:colOff>
      <xdr:row>9</xdr:row>
      <xdr:rowOff>910233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5201" y="2819400"/>
          <a:ext cx="1022467" cy="786408"/>
        </a:xfrm>
        <a:prstGeom prst="rect">
          <a:avLst/>
        </a:prstGeom>
      </xdr:spPr>
    </xdr:pic>
    <xdr:clientData/>
  </xdr:twoCellAnchor>
  <xdr:twoCellAnchor editAs="oneCell">
    <xdr:from>
      <xdr:col>3</xdr:col>
      <xdr:colOff>1173902</xdr:colOff>
      <xdr:row>9</xdr:row>
      <xdr:rowOff>140475</xdr:rowOff>
    </xdr:from>
    <xdr:to>
      <xdr:col>3</xdr:col>
      <xdr:colOff>2191971</xdr:colOff>
      <xdr:row>9</xdr:row>
      <xdr:rowOff>926883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6752" y="2836050"/>
          <a:ext cx="1018069" cy="786408"/>
        </a:xfrm>
        <a:prstGeom prst="rect">
          <a:avLst/>
        </a:prstGeom>
      </xdr:spPr>
    </xdr:pic>
    <xdr:clientData/>
  </xdr:twoCellAnchor>
  <xdr:twoCellAnchor editAs="oneCell">
    <xdr:from>
      <xdr:col>3</xdr:col>
      <xdr:colOff>47550</xdr:colOff>
      <xdr:row>10</xdr:row>
      <xdr:rowOff>47550</xdr:rowOff>
    </xdr:from>
    <xdr:to>
      <xdr:col>3</xdr:col>
      <xdr:colOff>1003525</xdr:colOff>
      <xdr:row>10</xdr:row>
      <xdr:rowOff>895908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00" y="3838500"/>
          <a:ext cx="955975" cy="848358"/>
        </a:xfrm>
        <a:prstGeom prst="rect">
          <a:avLst/>
        </a:prstGeom>
      </xdr:spPr>
    </xdr:pic>
    <xdr:clientData/>
  </xdr:twoCellAnchor>
  <xdr:twoCellAnchor editAs="oneCell">
    <xdr:from>
      <xdr:col>3</xdr:col>
      <xdr:colOff>1254825</xdr:colOff>
      <xdr:row>10</xdr:row>
      <xdr:rowOff>45150</xdr:rowOff>
    </xdr:from>
    <xdr:to>
      <xdr:col>3</xdr:col>
      <xdr:colOff>2145153</xdr:colOff>
      <xdr:row>10</xdr:row>
      <xdr:rowOff>893508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7675" y="3836100"/>
          <a:ext cx="890328" cy="848358"/>
        </a:xfrm>
        <a:prstGeom prst="rect">
          <a:avLst/>
        </a:prstGeom>
      </xdr:spPr>
    </xdr:pic>
    <xdr:clientData/>
  </xdr:twoCellAnchor>
  <xdr:twoCellAnchor editAs="oneCell">
    <xdr:from>
      <xdr:col>3</xdr:col>
      <xdr:colOff>61800</xdr:colOff>
      <xdr:row>11</xdr:row>
      <xdr:rowOff>297674</xdr:rowOff>
    </xdr:from>
    <xdr:to>
      <xdr:col>3</xdr:col>
      <xdr:colOff>1043944</xdr:colOff>
      <xdr:row>11</xdr:row>
      <xdr:rowOff>948257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650" y="5012549"/>
          <a:ext cx="982144" cy="650583"/>
        </a:xfrm>
        <a:prstGeom prst="rect">
          <a:avLst/>
        </a:prstGeom>
      </xdr:spPr>
    </xdr:pic>
    <xdr:clientData/>
  </xdr:twoCellAnchor>
  <xdr:twoCellAnchor editAs="oneCell">
    <xdr:from>
      <xdr:col>3</xdr:col>
      <xdr:colOff>1221452</xdr:colOff>
      <xdr:row>11</xdr:row>
      <xdr:rowOff>219074</xdr:rowOff>
    </xdr:from>
    <xdr:to>
      <xdr:col>3</xdr:col>
      <xdr:colOff>2125854</xdr:colOff>
      <xdr:row>11</xdr:row>
      <xdr:rowOff>869657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302" y="4933949"/>
          <a:ext cx="904402" cy="650583"/>
        </a:xfrm>
        <a:prstGeom prst="rect">
          <a:avLst/>
        </a:prstGeom>
      </xdr:spPr>
    </xdr:pic>
    <xdr:clientData/>
  </xdr:twoCellAnchor>
  <xdr:twoCellAnchor editAs="oneCell">
    <xdr:from>
      <xdr:col>3</xdr:col>
      <xdr:colOff>95100</xdr:colOff>
      <xdr:row>12</xdr:row>
      <xdr:rowOff>371325</xdr:rowOff>
    </xdr:from>
    <xdr:to>
      <xdr:col>3</xdr:col>
      <xdr:colOff>1064441</xdr:colOff>
      <xdr:row>12</xdr:row>
      <xdr:rowOff>1219683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950" y="6219675"/>
          <a:ext cx="969341" cy="848358"/>
        </a:xfrm>
        <a:prstGeom prst="rect">
          <a:avLst/>
        </a:prstGeom>
      </xdr:spPr>
    </xdr:pic>
    <xdr:clientData/>
  </xdr:twoCellAnchor>
  <xdr:twoCellAnchor editAs="oneCell">
    <xdr:from>
      <xdr:col>3</xdr:col>
      <xdr:colOff>1188076</xdr:colOff>
      <xdr:row>12</xdr:row>
      <xdr:rowOff>378450</xdr:rowOff>
    </xdr:from>
    <xdr:to>
      <xdr:col>3</xdr:col>
      <xdr:colOff>2152649</xdr:colOff>
      <xdr:row>12</xdr:row>
      <xdr:rowOff>1226808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0926" y="6226800"/>
          <a:ext cx="964573" cy="8483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762000</xdr:colOff>
      <xdr:row>4</xdr:row>
      <xdr:rowOff>28575</xdr:rowOff>
    </xdr:from>
    <xdr:to>
      <xdr:col>3</xdr:col>
      <xdr:colOff>1076325</xdr:colOff>
      <xdr:row>4</xdr:row>
      <xdr:rowOff>866775</xdr:rowOff>
    </xdr:to>
    <xdr:pic>
      <xdr:nvPicPr>
        <xdr:cNvPr id="58000" name="Рисунок 2">
          <a:extLst>
            <a:ext uri="{FF2B5EF4-FFF2-40B4-BE49-F238E27FC236}">
              <a16:creationId xmlns="" xmlns:a16="http://schemas.microsoft.com/office/drawing/2014/main" id="{00000000-0008-0000-0500-000090E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1114425"/>
          <a:ext cx="314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609600</xdr:colOff>
      <xdr:row>5</xdr:row>
      <xdr:rowOff>47625</xdr:rowOff>
    </xdr:from>
    <xdr:to>
      <xdr:col>3</xdr:col>
      <xdr:colOff>723900</xdr:colOff>
      <xdr:row>5</xdr:row>
      <xdr:rowOff>857250</xdr:rowOff>
    </xdr:to>
    <xdr:pic>
      <xdr:nvPicPr>
        <xdr:cNvPr id="58001" name="Рисунок 3">
          <a:extLst>
            <a:ext uri="{FF2B5EF4-FFF2-40B4-BE49-F238E27FC236}">
              <a16:creationId xmlns="" xmlns:a16="http://schemas.microsoft.com/office/drawing/2014/main" id="{00000000-0008-0000-0500-000091E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028825"/>
          <a:ext cx="1143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1076325</xdr:colOff>
      <xdr:row>5</xdr:row>
      <xdr:rowOff>47625</xdr:rowOff>
    </xdr:from>
    <xdr:to>
      <xdr:col>3</xdr:col>
      <xdr:colOff>1190625</xdr:colOff>
      <xdr:row>5</xdr:row>
      <xdr:rowOff>857250</xdr:rowOff>
    </xdr:to>
    <xdr:pic>
      <xdr:nvPicPr>
        <xdr:cNvPr id="58002" name="Рисунок 4">
          <a:extLst>
            <a:ext uri="{FF2B5EF4-FFF2-40B4-BE49-F238E27FC236}">
              <a16:creationId xmlns="" xmlns:a16="http://schemas.microsoft.com/office/drawing/2014/main" id="{00000000-0008-0000-0500-000092E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2028825"/>
          <a:ext cx="1143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552450</xdr:colOff>
      <xdr:row>6</xdr:row>
      <xdr:rowOff>95250</xdr:rowOff>
    </xdr:from>
    <xdr:to>
      <xdr:col>3</xdr:col>
      <xdr:colOff>723900</xdr:colOff>
      <xdr:row>6</xdr:row>
      <xdr:rowOff>828675</xdr:rowOff>
    </xdr:to>
    <xdr:pic>
      <xdr:nvPicPr>
        <xdr:cNvPr id="58003" name="Рисунок 5">
          <a:extLst>
            <a:ext uri="{FF2B5EF4-FFF2-40B4-BE49-F238E27FC236}">
              <a16:creationId xmlns="" xmlns:a16="http://schemas.microsoft.com/office/drawing/2014/main" id="{00000000-0008-0000-0500-000093E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971800"/>
          <a:ext cx="1714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1066800</xdr:colOff>
      <xdr:row>6</xdr:row>
      <xdr:rowOff>95250</xdr:rowOff>
    </xdr:from>
    <xdr:to>
      <xdr:col>3</xdr:col>
      <xdr:colOff>1238250</xdr:colOff>
      <xdr:row>6</xdr:row>
      <xdr:rowOff>828675</xdr:rowOff>
    </xdr:to>
    <xdr:pic>
      <xdr:nvPicPr>
        <xdr:cNvPr id="58004" name="Рисунок 6">
          <a:extLst>
            <a:ext uri="{FF2B5EF4-FFF2-40B4-BE49-F238E27FC236}">
              <a16:creationId xmlns="" xmlns:a16="http://schemas.microsoft.com/office/drawing/2014/main" id="{00000000-0008-0000-0500-000094E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2971800"/>
          <a:ext cx="1714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7</xdr:row>
      <xdr:rowOff>114300</xdr:rowOff>
    </xdr:from>
    <xdr:to>
      <xdr:col>3</xdr:col>
      <xdr:colOff>714375</xdr:colOff>
      <xdr:row>7</xdr:row>
      <xdr:rowOff>790575</xdr:rowOff>
    </xdr:to>
    <xdr:pic>
      <xdr:nvPicPr>
        <xdr:cNvPr id="58005" name="Рисунок 7">
          <a:extLst>
            <a:ext uri="{FF2B5EF4-FFF2-40B4-BE49-F238E27FC236}">
              <a16:creationId xmlns="" xmlns:a16="http://schemas.microsoft.com/office/drawing/2014/main" id="{00000000-0008-0000-0500-000095E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3886200"/>
          <a:ext cx="2190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1066800</xdr:colOff>
      <xdr:row>7</xdr:row>
      <xdr:rowOff>114300</xdr:rowOff>
    </xdr:from>
    <xdr:to>
      <xdr:col>3</xdr:col>
      <xdr:colOff>1295400</xdr:colOff>
      <xdr:row>7</xdr:row>
      <xdr:rowOff>790575</xdr:rowOff>
    </xdr:to>
    <xdr:pic>
      <xdr:nvPicPr>
        <xdr:cNvPr id="58006" name="Рисунок 8">
          <a:extLst>
            <a:ext uri="{FF2B5EF4-FFF2-40B4-BE49-F238E27FC236}">
              <a16:creationId xmlns="" xmlns:a16="http://schemas.microsoft.com/office/drawing/2014/main" id="{00000000-0008-0000-0500-000096E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3886200"/>
          <a:ext cx="228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1085850</xdr:colOff>
      <xdr:row>8</xdr:row>
      <xdr:rowOff>95250</xdr:rowOff>
    </xdr:from>
    <xdr:to>
      <xdr:col>3</xdr:col>
      <xdr:colOff>1247775</xdr:colOff>
      <xdr:row>8</xdr:row>
      <xdr:rowOff>828675</xdr:rowOff>
    </xdr:to>
    <xdr:pic>
      <xdr:nvPicPr>
        <xdr:cNvPr id="58007" name="Рисунок 11">
          <a:extLst>
            <a:ext uri="{FF2B5EF4-FFF2-40B4-BE49-F238E27FC236}">
              <a16:creationId xmlns="" xmlns:a16="http://schemas.microsoft.com/office/drawing/2014/main" id="{00000000-0008-0000-0500-000097E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24775" y="476250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514350</xdr:colOff>
      <xdr:row>8</xdr:row>
      <xdr:rowOff>95250</xdr:rowOff>
    </xdr:from>
    <xdr:to>
      <xdr:col>3</xdr:col>
      <xdr:colOff>676275</xdr:colOff>
      <xdr:row>8</xdr:row>
      <xdr:rowOff>828675</xdr:rowOff>
    </xdr:to>
    <xdr:pic>
      <xdr:nvPicPr>
        <xdr:cNvPr id="58008" name="Рисунок 12">
          <a:extLst>
            <a:ext uri="{FF2B5EF4-FFF2-40B4-BE49-F238E27FC236}">
              <a16:creationId xmlns="" xmlns:a16="http://schemas.microsoft.com/office/drawing/2014/main" id="{00000000-0008-0000-0500-000098E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76250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9</xdr:row>
      <xdr:rowOff>133350</xdr:rowOff>
    </xdr:from>
    <xdr:to>
      <xdr:col>3</xdr:col>
      <xdr:colOff>704850</xdr:colOff>
      <xdr:row>9</xdr:row>
      <xdr:rowOff>809625</xdr:rowOff>
    </xdr:to>
    <xdr:pic>
      <xdr:nvPicPr>
        <xdr:cNvPr id="58009" name="Рисунок 13">
          <a:extLst>
            <a:ext uri="{FF2B5EF4-FFF2-40B4-BE49-F238E27FC236}">
              <a16:creationId xmlns="" xmlns:a16="http://schemas.microsoft.com/office/drawing/2014/main" id="{00000000-0008-0000-0500-000099E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5695950"/>
          <a:ext cx="2095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1066800</xdr:colOff>
      <xdr:row>9</xdr:row>
      <xdr:rowOff>133350</xdr:rowOff>
    </xdr:from>
    <xdr:to>
      <xdr:col>3</xdr:col>
      <xdr:colOff>1285875</xdr:colOff>
      <xdr:row>9</xdr:row>
      <xdr:rowOff>809625</xdr:rowOff>
    </xdr:to>
    <xdr:pic>
      <xdr:nvPicPr>
        <xdr:cNvPr id="58010" name="Рисунок 14">
          <a:extLst>
            <a:ext uri="{FF2B5EF4-FFF2-40B4-BE49-F238E27FC236}">
              <a16:creationId xmlns="" xmlns:a16="http://schemas.microsoft.com/office/drawing/2014/main" id="{00000000-0008-0000-0500-00009AE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05725" y="5695950"/>
          <a:ext cx="2190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3</xdr:row>
      <xdr:rowOff>38100</xdr:rowOff>
    </xdr:from>
    <xdr:to>
      <xdr:col>3</xdr:col>
      <xdr:colOff>1104900</xdr:colOff>
      <xdr:row>3</xdr:row>
      <xdr:rowOff>866775</xdr:rowOff>
    </xdr:to>
    <xdr:pic>
      <xdr:nvPicPr>
        <xdr:cNvPr id="58011" name="Рисунок 1">
          <a:extLst>
            <a:ext uri="{FF2B5EF4-FFF2-40B4-BE49-F238E27FC236}">
              <a16:creationId xmlns="" xmlns:a16="http://schemas.microsoft.com/office/drawing/2014/main" id="{00000000-0008-0000-0500-00009BE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228600"/>
          <a:ext cx="3524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41"/>
  <sheetViews>
    <sheetView showGridLines="0" tabSelected="1" zoomScaleNormal="100" zoomScaleSheetLayoutView="90" zoomScalePageLayoutView="85" workbookViewId="0">
      <selection activeCell="C8" sqref="C8"/>
    </sheetView>
  </sheetViews>
  <sheetFormatPr defaultColWidth="11.5703125" defaultRowHeight="15" x14ac:dyDescent="0.2"/>
  <cols>
    <col min="1" max="1" width="22.140625" style="35" customWidth="1"/>
    <col min="2" max="2" width="52.85546875" style="36" customWidth="1"/>
    <col min="3" max="3" width="24.5703125" style="35" customWidth="1"/>
    <col min="4" max="4" width="26.7109375" style="37" customWidth="1"/>
    <col min="5" max="5" width="17.140625" style="39" customWidth="1"/>
    <col min="6" max="16384" width="11.5703125" style="37"/>
  </cols>
  <sheetData>
    <row r="1" spans="1:6" x14ac:dyDescent="0.2">
      <c r="A1" s="101"/>
      <c r="B1" s="102"/>
      <c r="C1" s="182" t="s">
        <v>687</v>
      </c>
      <c r="D1" s="183"/>
      <c r="E1" s="103"/>
    </row>
    <row r="2" spans="1:6" x14ac:dyDescent="0.2">
      <c r="A2" s="101"/>
      <c r="B2" s="102"/>
      <c r="C2" s="182" t="s">
        <v>688</v>
      </c>
      <c r="D2" s="183"/>
      <c r="E2" s="103"/>
    </row>
    <row r="3" spans="1:6" x14ac:dyDescent="0.2">
      <c r="A3" s="101"/>
      <c r="B3" s="102"/>
      <c r="C3" s="182" t="s">
        <v>689</v>
      </c>
      <c r="D3" s="184"/>
      <c r="E3" s="103"/>
    </row>
    <row r="4" spans="1:6" x14ac:dyDescent="0.2">
      <c r="A4" s="103"/>
      <c r="B4" s="103"/>
      <c r="C4" s="182" t="s">
        <v>690</v>
      </c>
      <c r="D4" s="183"/>
      <c r="E4" s="103"/>
    </row>
    <row r="5" spans="1:6" x14ac:dyDescent="0.2">
      <c r="A5" s="103"/>
      <c r="B5" s="103"/>
      <c r="C5" s="185" t="s">
        <v>691</v>
      </c>
      <c r="D5" s="183"/>
      <c r="E5" s="103"/>
    </row>
    <row r="6" spans="1:6" x14ac:dyDescent="0.2">
      <c r="A6" s="104"/>
      <c r="B6" s="104"/>
      <c r="C6" s="104"/>
      <c r="D6" s="104"/>
      <c r="E6" s="104"/>
    </row>
    <row r="7" spans="1:6" x14ac:dyDescent="0.2">
      <c r="A7" s="102"/>
      <c r="B7" s="102"/>
      <c r="C7" s="105"/>
      <c r="D7" s="103"/>
      <c r="E7" s="106" t="s">
        <v>686</v>
      </c>
    </row>
    <row r="8" spans="1:6" x14ac:dyDescent="0.2">
      <c r="E8" s="38"/>
    </row>
    <row r="9" spans="1:6" ht="19.5" thickBot="1" x14ac:dyDescent="0.35">
      <c r="A9" s="162" t="s">
        <v>596</v>
      </c>
      <c r="B9" s="162"/>
      <c r="C9" s="162"/>
      <c r="D9" s="162"/>
      <c r="E9" s="162"/>
      <c r="F9" s="35"/>
    </row>
    <row r="10" spans="1:6" ht="15.75" thickBot="1" x14ac:dyDescent="0.25">
      <c r="A10" s="165" t="s">
        <v>602</v>
      </c>
      <c r="B10" s="166"/>
      <c r="C10" s="166"/>
      <c r="D10" s="166"/>
      <c r="E10" s="167"/>
    </row>
    <row r="11" spans="1:6" x14ac:dyDescent="0.25">
      <c r="A11" s="52" t="s">
        <v>212</v>
      </c>
      <c r="B11" s="53"/>
      <c r="C11" s="54"/>
      <c r="D11" s="55"/>
      <c r="E11" s="56"/>
    </row>
    <row r="12" spans="1:6" x14ac:dyDescent="0.25">
      <c r="A12" s="57" t="s">
        <v>601</v>
      </c>
      <c r="B12" s="58"/>
      <c r="C12" s="59"/>
      <c r="D12" s="60"/>
      <c r="E12" s="61"/>
    </row>
    <row r="13" spans="1:6" x14ac:dyDescent="0.25">
      <c r="A13" s="57" t="s">
        <v>597</v>
      </c>
      <c r="B13" s="58"/>
      <c r="C13" s="59"/>
      <c r="D13" s="60"/>
      <c r="E13" s="61"/>
    </row>
    <row r="14" spans="1:6" hidden="1" x14ac:dyDescent="0.25">
      <c r="A14" s="57"/>
      <c r="B14" s="58"/>
      <c r="C14" s="59"/>
      <c r="D14" s="60"/>
      <c r="E14" s="61"/>
    </row>
    <row r="15" spans="1:6" x14ac:dyDescent="0.25">
      <c r="A15" s="57" t="s">
        <v>600</v>
      </c>
      <c r="B15" s="58"/>
      <c r="C15" s="59"/>
      <c r="D15" s="60"/>
      <c r="E15" s="61"/>
    </row>
    <row r="16" spans="1:6" x14ac:dyDescent="0.25">
      <c r="A16" s="57" t="s">
        <v>599</v>
      </c>
      <c r="B16" s="58"/>
      <c r="C16" s="59"/>
      <c r="D16" s="60"/>
      <c r="E16" s="61"/>
    </row>
    <row r="17" spans="1:5" ht="15.75" thickBot="1" x14ac:dyDescent="0.3">
      <c r="A17" s="62" t="s">
        <v>598</v>
      </c>
      <c r="B17" s="63"/>
      <c r="C17" s="64"/>
      <c r="D17" s="65"/>
      <c r="E17" s="66"/>
    </row>
    <row r="18" spans="1:5" x14ac:dyDescent="0.2">
      <c r="A18" s="67" t="s">
        <v>0</v>
      </c>
      <c r="B18" s="68" t="s">
        <v>1</v>
      </c>
      <c r="C18" s="69" t="s">
        <v>594</v>
      </c>
      <c r="D18" s="69" t="s">
        <v>3</v>
      </c>
      <c r="E18" s="70" t="s">
        <v>595</v>
      </c>
    </row>
    <row r="19" spans="1:5" ht="25.5" customHeight="1" x14ac:dyDescent="0.2">
      <c r="A19" s="71" t="s">
        <v>21</v>
      </c>
      <c r="B19" s="40" t="s">
        <v>7</v>
      </c>
      <c r="C19" s="41" t="s">
        <v>584</v>
      </c>
      <c r="D19" s="163"/>
      <c r="E19" s="72">
        <f>Таблица!E4</f>
        <v>6258.2</v>
      </c>
    </row>
    <row r="20" spans="1:5" ht="25.5" customHeight="1" x14ac:dyDescent="0.2">
      <c r="A20" s="71" t="s">
        <v>22</v>
      </c>
      <c r="B20" s="40" t="s">
        <v>7</v>
      </c>
      <c r="C20" s="41" t="s">
        <v>585</v>
      </c>
      <c r="D20" s="163"/>
      <c r="E20" s="72">
        <f>Таблица!E5</f>
        <v>7260.5</v>
      </c>
    </row>
    <row r="21" spans="1:5" ht="25.5" customHeight="1" x14ac:dyDescent="0.2">
      <c r="A21" s="71" t="s">
        <v>23</v>
      </c>
      <c r="B21" s="40" t="s">
        <v>7</v>
      </c>
      <c r="C21" s="41" t="s">
        <v>586</v>
      </c>
      <c r="D21" s="163"/>
      <c r="E21" s="72">
        <f>Таблица!E6</f>
        <v>7807.8</v>
      </c>
    </row>
    <row r="22" spans="1:5" ht="25.5" customHeight="1" x14ac:dyDescent="0.2">
      <c r="A22" s="71" t="s">
        <v>24</v>
      </c>
      <c r="B22" s="40" t="s">
        <v>7</v>
      </c>
      <c r="C22" s="41" t="s">
        <v>587</v>
      </c>
      <c r="D22" s="163"/>
      <c r="E22" s="72">
        <f>Таблица!E7</f>
        <v>8552.7000000000007</v>
      </c>
    </row>
    <row r="23" spans="1:5" ht="70.5" customHeight="1" x14ac:dyDescent="0.2">
      <c r="A23" s="71" t="s">
        <v>25</v>
      </c>
      <c r="B23" s="40" t="s">
        <v>8</v>
      </c>
      <c r="C23" s="41" t="s">
        <v>588</v>
      </c>
      <c r="D23" s="42"/>
      <c r="E23" s="72">
        <f>Таблица!E8</f>
        <v>10073.700000000001</v>
      </c>
    </row>
    <row r="24" spans="1:5" ht="70.5" customHeight="1" x14ac:dyDescent="0.2">
      <c r="A24" s="71" t="s">
        <v>26</v>
      </c>
      <c r="B24" s="40" t="s">
        <v>9</v>
      </c>
      <c r="C24" s="41" t="s">
        <v>588</v>
      </c>
      <c r="D24" s="42"/>
      <c r="E24" s="72">
        <f>Таблица!E9</f>
        <v>10073.700000000001</v>
      </c>
    </row>
    <row r="25" spans="1:5" ht="70.5" customHeight="1" x14ac:dyDescent="0.2">
      <c r="A25" s="71" t="s">
        <v>27</v>
      </c>
      <c r="B25" s="40" t="s">
        <v>8</v>
      </c>
      <c r="C25" s="41" t="s">
        <v>589</v>
      </c>
      <c r="D25" s="42"/>
      <c r="E25" s="72">
        <f>Таблица!E10</f>
        <v>9297.6</v>
      </c>
    </row>
    <row r="26" spans="1:5" ht="70.5" customHeight="1" x14ac:dyDescent="0.2">
      <c r="A26" s="71" t="s">
        <v>28</v>
      </c>
      <c r="B26" s="40" t="s">
        <v>9</v>
      </c>
      <c r="C26" s="41" t="s">
        <v>589</v>
      </c>
      <c r="D26" s="43"/>
      <c r="E26" s="72">
        <f>Таблица!E11</f>
        <v>9297.6</v>
      </c>
    </row>
    <row r="27" spans="1:5" ht="70.5" customHeight="1" x14ac:dyDescent="0.2">
      <c r="A27" s="71" t="s">
        <v>32</v>
      </c>
      <c r="B27" s="40" t="s">
        <v>8</v>
      </c>
      <c r="C27" s="41" t="s">
        <v>590</v>
      </c>
      <c r="D27" s="43"/>
      <c r="E27" s="72">
        <f>Таблица!E12</f>
        <v>12357.800000000001</v>
      </c>
    </row>
    <row r="28" spans="1:5" ht="70.5" customHeight="1" x14ac:dyDescent="0.2">
      <c r="A28" s="71" t="s">
        <v>33</v>
      </c>
      <c r="B28" s="40" t="s">
        <v>9</v>
      </c>
      <c r="C28" s="41" t="s">
        <v>590</v>
      </c>
      <c r="D28" s="43"/>
      <c r="E28" s="72">
        <f>Таблица!E13</f>
        <v>12357.800000000001</v>
      </c>
    </row>
    <row r="29" spans="1:5" ht="70.5" customHeight="1" x14ac:dyDescent="0.2">
      <c r="A29" s="71" t="s">
        <v>34</v>
      </c>
      <c r="B29" s="40" t="s">
        <v>8</v>
      </c>
      <c r="C29" s="41" t="s">
        <v>591</v>
      </c>
      <c r="D29" s="43"/>
      <c r="E29" s="72">
        <f>Таблица!E14</f>
        <v>13036.4</v>
      </c>
    </row>
    <row r="30" spans="1:5" ht="70.5" customHeight="1" thickBot="1" x14ac:dyDescent="0.25">
      <c r="A30" s="83" t="s">
        <v>35</v>
      </c>
      <c r="B30" s="84" t="s">
        <v>9</v>
      </c>
      <c r="C30" s="85" t="s">
        <v>591</v>
      </c>
      <c r="D30" s="86"/>
      <c r="E30" s="87">
        <f>Таблица!E15</f>
        <v>13036.4</v>
      </c>
    </row>
    <row r="31" spans="1:5" ht="70.5" customHeight="1" x14ac:dyDescent="0.2">
      <c r="A31" s="93" t="s">
        <v>29</v>
      </c>
      <c r="B31" s="94" t="s">
        <v>30</v>
      </c>
      <c r="C31" s="95" t="s">
        <v>592</v>
      </c>
      <c r="D31" s="96"/>
      <c r="E31" s="97">
        <f>Таблица!E16</f>
        <v>9989.2000000000007</v>
      </c>
    </row>
    <row r="32" spans="1:5" s="47" customFormat="1" ht="70.5" customHeight="1" x14ac:dyDescent="0.2">
      <c r="A32" s="73" t="s">
        <v>295</v>
      </c>
      <c r="B32" s="44" t="s">
        <v>296</v>
      </c>
      <c r="C32" s="45" t="s">
        <v>297</v>
      </c>
      <c r="D32" s="46"/>
      <c r="E32" s="74">
        <f>Таблица!E147</f>
        <v>15867.800000000001</v>
      </c>
    </row>
    <row r="33" spans="1:5" ht="70.5" customHeight="1" x14ac:dyDescent="0.2">
      <c r="A33" s="75" t="s">
        <v>298</v>
      </c>
      <c r="B33" s="48" t="s">
        <v>299</v>
      </c>
      <c r="C33" s="49" t="s">
        <v>297</v>
      </c>
      <c r="D33" s="43"/>
      <c r="E33" s="72">
        <f>Таблица!E148</f>
        <v>16984.5</v>
      </c>
    </row>
    <row r="34" spans="1:5" s="47" customFormat="1" ht="70.5" customHeight="1" x14ac:dyDescent="0.2">
      <c r="A34" s="73" t="s">
        <v>300</v>
      </c>
      <c r="B34" s="44" t="s">
        <v>301</v>
      </c>
      <c r="C34" s="45" t="s">
        <v>302</v>
      </c>
      <c r="D34" s="46"/>
      <c r="E34" s="74">
        <f>Таблица!E149</f>
        <v>31517.200000000001</v>
      </c>
    </row>
    <row r="35" spans="1:5" ht="70.5" customHeight="1" thickBot="1" x14ac:dyDescent="0.25">
      <c r="A35" s="98" t="s">
        <v>303</v>
      </c>
      <c r="B35" s="99" t="s">
        <v>304</v>
      </c>
      <c r="C35" s="100" t="s">
        <v>302</v>
      </c>
      <c r="D35" s="81"/>
      <c r="E35" s="82">
        <f>Таблица!E150</f>
        <v>33715.5</v>
      </c>
    </row>
    <row r="36" spans="1:5" ht="70.5" customHeight="1" x14ac:dyDescent="0.2">
      <c r="A36" s="88" t="s">
        <v>309</v>
      </c>
      <c r="B36" s="89" t="s">
        <v>306</v>
      </c>
      <c r="C36" s="90" t="s">
        <v>518</v>
      </c>
      <c r="D36" s="91"/>
      <c r="E36" s="92">
        <f>Таблица!E17</f>
        <v>7753.2</v>
      </c>
    </row>
    <row r="37" spans="1:5" ht="70.5" customHeight="1" x14ac:dyDescent="0.2">
      <c r="A37" s="76" t="s">
        <v>310</v>
      </c>
      <c r="B37" s="40" t="s">
        <v>307</v>
      </c>
      <c r="C37" s="50" t="s">
        <v>527</v>
      </c>
      <c r="D37" s="43"/>
      <c r="E37" s="72">
        <f>Таблица!E18</f>
        <v>9113</v>
      </c>
    </row>
    <row r="38" spans="1:5" ht="25.5" customHeight="1" x14ac:dyDescent="0.2">
      <c r="A38" s="76" t="s">
        <v>311</v>
      </c>
      <c r="B38" s="40" t="s">
        <v>308</v>
      </c>
      <c r="C38" s="50" t="s">
        <v>533</v>
      </c>
      <c r="D38" s="164"/>
      <c r="E38" s="72">
        <f>Таблица!E19</f>
        <v>10931.7</v>
      </c>
    </row>
    <row r="39" spans="1:5" ht="25.5" customHeight="1" x14ac:dyDescent="0.2">
      <c r="A39" s="76" t="s">
        <v>312</v>
      </c>
      <c r="B39" s="40" t="s">
        <v>308</v>
      </c>
      <c r="C39" s="50" t="s">
        <v>534</v>
      </c>
      <c r="D39" s="164"/>
      <c r="E39" s="72">
        <f>Таблица!E20</f>
        <v>11999</v>
      </c>
    </row>
    <row r="40" spans="1:5" ht="25.5" customHeight="1" x14ac:dyDescent="0.2">
      <c r="A40" s="77" t="s">
        <v>313</v>
      </c>
      <c r="B40" s="40" t="s">
        <v>308</v>
      </c>
      <c r="C40" s="51" t="s">
        <v>535</v>
      </c>
      <c r="D40" s="164"/>
      <c r="E40" s="72">
        <f>Таблица!E21</f>
        <v>12061.4</v>
      </c>
    </row>
    <row r="41" spans="1:5" ht="70.5" customHeight="1" thickBot="1" x14ac:dyDescent="0.25">
      <c r="A41" s="78" t="s">
        <v>31</v>
      </c>
      <c r="B41" s="79" t="s">
        <v>10</v>
      </c>
      <c r="C41" s="80" t="s">
        <v>593</v>
      </c>
      <c r="D41" s="81"/>
      <c r="E41" s="82">
        <f>Таблица!E22</f>
        <v>9085.7000000000007</v>
      </c>
    </row>
  </sheetData>
  <sheetProtection password="E7C5" sheet="1" objects="1" scenarios="1" selectLockedCells="1" selectUnlockedCells="1"/>
  <mergeCells count="4">
    <mergeCell ref="A9:E9"/>
    <mergeCell ref="D19:D22"/>
    <mergeCell ref="D38:D40"/>
    <mergeCell ref="A10:E10"/>
  </mergeCells>
  <pageMargins left="0.70866141732283461" right="0.70866141732283461" top="0" bottom="0" header="0.31496062992125984" footer="0.31496062992125984"/>
  <pageSetup paperSize="9" scale="53" orientation="portrait" useFirstPageNumber="1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46"/>
  <sheetViews>
    <sheetView showGridLines="0" zoomScale="80" zoomScaleNormal="80" zoomScaleSheetLayoutView="80" zoomScalePageLayoutView="85" workbookViewId="0">
      <selection activeCell="A32" sqref="A32:XFD32"/>
    </sheetView>
  </sheetViews>
  <sheetFormatPr defaultColWidth="11.5703125" defaultRowHeight="15" x14ac:dyDescent="0.2"/>
  <cols>
    <col min="1" max="1" width="22.140625" style="108" customWidth="1"/>
    <col min="2" max="2" width="52.85546875" style="36" customWidth="1"/>
    <col min="3" max="3" width="24.5703125" style="108" customWidth="1"/>
    <col min="4" max="4" width="26.7109375" style="37" customWidth="1"/>
    <col min="5" max="5" width="17.140625" style="39" customWidth="1"/>
    <col min="6" max="16384" width="11.5703125" style="37"/>
  </cols>
  <sheetData>
    <row r="1" spans="1:5" ht="19.5" thickBot="1" x14ac:dyDescent="0.25">
      <c r="A1" s="168" t="s">
        <v>596</v>
      </c>
      <c r="B1" s="168"/>
      <c r="C1" s="168"/>
      <c r="D1" s="168"/>
      <c r="E1" s="168"/>
    </row>
    <row r="2" spans="1:5" ht="19.5" thickBot="1" x14ac:dyDescent="0.25">
      <c r="A2" s="109"/>
      <c r="B2" s="110"/>
      <c r="C2" s="110"/>
      <c r="D2" s="169" t="str">
        <f>'Столы, Тумбы'!E7</f>
        <v>Измененен: 09.09.2024</v>
      </c>
      <c r="E2" s="170"/>
    </row>
    <row r="3" spans="1:5" x14ac:dyDescent="0.2">
      <c r="A3" s="111" t="s">
        <v>0</v>
      </c>
      <c r="B3" s="112" t="s">
        <v>1</v>
      </c>
      <c r="C3" s="113" t="s">
        <v>2</v>
      </c>
      <c r="D3" s="113" t="s">
        <v>3</v>
      </c>
      <c r="E3" s="114" t="s">
        <v>4</v>
      </c>
    </row>
    <row r="4" spans="1:5" ht="70.5" customHeight="1" x14ac:dyDescent="0.2">
      <c r="A4" s="76" t="s">
        <v>39</v>
      </c>
      <c r="B4" s="40" t="s">
        <v>11</v>
      </c>
      <c r="C4" s="50" t="s">
        <v>603</v>
      </c>
      <c r="D4" s="42"/>
      <c r="E4" s="72">
        <f>Таблица!E23</f>
        <v>9960.6</v>
      </c>
    </row>
    <row r="5" spans="1:5" ht="70.5" customHeight="1" x14ac:dyDescent="0.2">
      <c r="A5" s="76" t="s">
        <v>40</v>
      </c>
      <c r="B5" s="40" t="s">
        <v>12</v>
      </c>
      <c r="C5" s="50" t="s">
        <v>604</v>
      </c>
      <c r="D5" s="42"/>
      <c r="E5" s="72">
        <f>Таблица!E24</f>
        <v>7291.7</v>
      </c>
    </row>
    <row r="6" spans="1:5" ht="70.5" customHeight="1" x14ac:dyDescent="0.2">
      <c r="A6" s="76" t="s">
        <v>166</v>
      </c>
      <c r="B6" s="40" t="s">
        <v>36</v>
      </c>
      <c r="C6" s="50" t="s">
        <v>605</v>
      </c>
      <c r="D6" s="42"/>
      <c r="E6" s="72">
        <f>Таблица!E25</f>
        <v>5502.9000000000005</v>
      </c>
    </row>
    <row r="7" spans="1:5" ht="70.5" customHeight="1" x14ac:dyDescent="0.2">
      <c r="A7" s="76" t="s">
        <v>41</v>
      </c>
      <c r="B7" s="40" t="s">
        <v>13</v>
      </c>
      <c r="C7" s="50" t="s">
        <v>606</v>
      </c>
      <c r="D7" s="42"/>
      <c r="E7" s="72">
        <f>Таблица!E26</f>
        <v>8112</v>
      </c>
    </row>
    <row r="8" spans="1:5" ht="70.5" customHeight="1" x14ac:dyDescent="0.2">
      <c r="A8" s="76" t="s">
        <v>37</v>
      </c>
      <c r="B8" s="40" t="s">
        <v>42</v>
      </c>
      <c r="C8" s="50" t="s">
        <v>607</v>
      </c>
      <c r="D8" s="42"/>
      <c r="E8" s="72">
        <f>Таблица!E27</f>
        <v>5392.4000000000005</v>
      </c>
    </row>
    <row r="9" spans="1:5" ht="70.5" customHeight="1" x14ac:dyDescent="0.2">
      <c r="A9" s="76" t="s">
        <v>38</v>
      </c>
      <c r="B9" s="40" t="s">
        <v>43</v>
      </c>
      <c r="C9" s="50" t="s">
        <v>608</v>
      </c>
      <c r="D9" s="42"/>
      <c r="E9" s="72">
        <f>Таблица!E28</f>
        <v>3926</v>
      </c>
    </row>
    <row r="10" spans="1:5" ht="70.5" customHeight="1" x14ac:dyDescent="0.2">
      <c r="A10" s="76" t="s">
        <v>44</v>
      </c>
      <c r="B10" s="40" t="s">
        <v>250</v>
      </c>
      <c r="C10" s="50" t="s">
        <v>609</v>
      </c>
      <c r="D10" s="43"/>
      <c r="E10" s="72">
        <f>Таблица!E29</f>
        <v>10900.5</v>
      </c>
    </row>
    <row r="11" spans="1:5" ht="70.5" customHeight="1" x14ac:dyDescent="0.2">
      <c r="A11" s="76" t="s">
        <v>45</v>
      </c>
      <c r="B11" s="40" t="s">
        <v>167</v>
      </c>
      <c r="C11" s="50" t="s">
        <v>610</v>
      </c>
      <c r="D11" s="43"/>
      <c r="E11" s="72">
        <f>Таблица!E30</f>
        <v>16530.8</v>
      </c>
    </row>
    <row r="12" spans="1:5" ht="70.5" customHeight="1" x14ac:dyDescent="0.2">
      <c r="A12" s="76" t="s">
        <v>46</v>
      </c>
      <c r="B12" s="40" t="s">
        <v>52</v>
      </c>
      <c r="C12" s="50" t="s">
        <v>603</v>
      </c>
      <c r="D12" s="43"/>
      <c r="E12" s="72">
        <f>Таблица!E31</f>
        <v>19117.8</v>
      </c>
    </row>
    <row r="13" spans="1:5" ht="70.5" customHeight="1" x14ac:dyDescent="0.2">
      <c r="A13" s="76" t="s">
        <v>47</v>
      </c>
      <c r="B13" s="40" t="s">
        <v>69</v>
      </c>
      <c r="C13" s="50" t="s">
        <v>603</v>
      </c>
      <c r="D13" s="43"/>
      <c r="E13" s="72">
        <f>Таблица!E32</f>
        <v>13013</v>
      </c>
    </row>
    <row r="14" spans="1:5" ht="70.5" customHeight="1" x14ac:dyDescent="0.2">
      <c r="A14" s="76" t="s">
        <v>48</v>
      </c>
      <c r="B14" s="40" t="s">
        <v>14</v>
      </c>
      <c r="C14" s="50" t="s">
        <v>603</v>
      </c>
      <c r="D14" s="43"/>
      <c r="E14" s="72">
        <f>Таблица!E33</f>
        <v>18805.8</v>
      </c>
    </row>
    <row r="15" spans="1:5" ht="70.5" customHeight="1" x14ac:dyDescent="0.2">
      <c r="A15" s="76" t="s">
        <v>49</v>
      </c>
      <c r="B15" s="40" t="s">
        <v>15</v>
      </c>
      <c r="C15" s="50" t="s">
        <v>603</v>
      </c>
      <c r="D15" s="43"/>
      <c r="E15" s="72">
        <f>Таблица!E34</f>
        <v>16702.400000000001</v>
      </c>
    </row>
    <row r="16" spans="1:5" ht="70.5" customHeight="1" x14ac:dyDescent="0.2">
      <c r="A16" s="76" t="s">
        <v>57</v>
      </c>
      <c r="B16" s="40" t="s">
        <v>53</v>
      </c>
      <c r="C16" s="50" t="s">
        <v>603</v>
      </c>
      <c r="D16" s="43"/>
      <c r="E16" s="72">
        <f>Таблица!E35</f>
        <v>18005</v>
      </c>
    </row>
    <row r="17" spans="1:5" ht="70.5" customHeight="1" x14ac:dyDescent="0.2">
      <c r="A17" s="76" t="s">
        <v>58</v>
      </c>
      <c r="B17" s="40" t="s">
        <v>54</v>
      </c>
      <c r="C17" s="50" t="s">
        <v>603</v>
      </c>
      <c r="D17" s="43"/>
      <c r="E17" s="72">
        <f>Таблица!E36</f>
        <v>16065.400000000001</v>
      </c>
    </row>
    <row r="18" spans="1:5" ht="70.5" customHeight="1" x14ac:dyDescent="0.2">
      <c r="A18" s="76" t="s">
        <v>59</v>
      </c>
      <c r="B18" s="40" t="s">
        <v>16</v>
      </c>
      <c r="C18" s="50" t="s">
        <v>603</v>
      </c>
      <c r="D18" s="43"/>
      <c r="E18" s="72">
        <f>Таблица!E37</f>
        <v>13650</v>
      </c>
    </row>
    <row r="19" spans="1:5" ht="70.5" customHeight="1" x14ac:dyDescent="0.2">
      <c r="A19" s="76" t="s">
        <v>60</v>
      </c>
      <c r="B19" s="40" t="s">
        <v>55</v>
      </c>
      <c r="C19" s="50" t="s">
        <v>603</v>
      </c>
      <c r="D19" s="43"/>
      <c r="E19" s="72">
        <f>Таблица!E38</f>
        <v>18642</v>
      </c>
    </row>
    <row r="20" spans="1:5" ht="70.5" customHeight="1" x14ac:dyDescent="0.2">
      <c r="A20" s="76" t="s">
        <v>61</v>
      </c>
      <c r="B20" s="40" t="s">
        <v>56</v>
      </c>
      <c r="C20" s="50" t="s">
        <v>603</v>
      </c>
      <c r="D20" s="43"/>
      <c r="E20" s="72">
        <f>Таблица!E39</f>
        <v>16702.400000000001</v>
      </c>
    </row>
    <row r="21" spans="1:5" ht="70.5" customHeight="1" x14ac:dyDescent="0.2">
      <c r="A21" s="76" t="s">
        <v>62</v>
      </c>
      <c r="B21" s="40" t="s">
        <v>17</v>
      </c>
      <c r="C21" s="50" t="s">
        <v>603</v>
      </c>
      <c r="D21" s="43"/>
      <c r="E21" s="72">
        <f>Таблица!E40</f>
        <v>15397.2</v>
      </c>
    </row>
    <row r="22" spans="1:5" ht="70.5" customHeight="1" x14ac:dyDescent="0.2">
      <c r="A22" s="76" t="s">
        <v>314</v>
      </c>
      <c r="B22" s="40" t="s">
        <v>63</v>
      </c>
      <c r="C22" s="50" t="s">
        <v>611</v>
      </c>
      <c r="D22" s="43"/>
      <c r="E22" s="72">
        <f>Таблица!E41</f>
        <v>39009.1</v>
      </c>
    </row>
    <row r="23" spans="1:5" ht="70.5" customHeight="1" x14ac:dyDescent="0.2">
      <c r="A23" s="76" t="s">
        <v>315</v>
      </c>
      <c r="B23" s="40" t="s">
        <v>64</v>
      </c>
      <c r="C23" s="50" t="s">
        <v>612</v>
      </c>
      <c r="D23" s="107"/>
      <c r="E23" s="72">
        <f>Таблица!E42</f>
        <v>28727.4</v>
      </c>
    </row>
    <row r="24" spans="1:5" ht="70.5" customHeight="1" x14ac:dyDescent="0.2">
      <c r="A24" s="76" t="s">
        <v>316</v>
      </c>
      <c r="B24" s="40" t="s">
        <v>65</v>
      </c>
      <c r="C24" s="50" t="s">
        <v>613</v>
      </c>
      <c r="D24" s="107"/>
      <c r="E24" s="72">
        <f>Таблица!E43</f>
        <v>23060.7</v>
      </c>
    </row>
    <row r="25" spans="1:5" ht="70.5" customHeight="1" x14ac:dyDescent="0.2">
      <c r="A25" s="76" t="s">
        <v>317</v>
      </c>
      <c r="B25" s="40" t="s">
        <v>65</v>
      </c>
      <c r="C25" s="50" t="s">
        <v>614</v>
      </c>
      <c r="D25" s="107"/>
      <c r="E25" s="72">
        <f>Таблица!E44</f>
        <v>25568.400000000001</v>
      </c>
    </row>
    <row r="26" spans="1:5" ht="70.5" customHeight="1" x14ac:dyDescent="0.2">
      <c r="A26" s="76" t="s">
        <v>66</v>
      </c>
      <c r="B26" s="40" t="s">
        <v>70</v>
      </c>
      <c r="C26" s="50" t="s">
        <v>606</v>
      </c>
      <c r="D26" s="107"/>
      <c r="E26" s="72">
        <f>Таблица!E45</f>
        <v>9638.2000000000007</v>
      </c>
    </row>
    <row r="27" spans="1:5" ht="70.5" customHeight="1" x14ac:dyDescent="0.2">
      <c r="A27" s="76" t="s">
        <v>67</v>
      </c>
      <c r="B27" s="40" t="s">
        <v>71</v>
      </c>
      <c r="C27" s="50" t="s">
        <v>606</v>
      </c>
      <c r="D27" s="43"/>
      <c r="E27" s="72">
        <f>Таблица!E47</f>
        <v>12534.6</v>
      </c>
    </row>
    <row r="28" spans="1:5" ht="70.5" customHeight="1" x14ac:dyDescent="0.2">
      <c r="A28" s="76" t="s">
        <v>68</v>
      </c>
      <c r="B28" s="40" t="s">
        <v>72</v>
      </c>
      <c r="C28" s="50" t="s">
        <v>606</v>
      </c>
      <c r="D28" s="43"/>
      <c r="E28" s="72">
        <f>Таблица!E49</f>
        <v>11482.9</v>
      </c>
    </row>
    <row r="29" spans="1:5" ht="70.5" customHeight="1" x14ac:dyDescent="0.2">
      <c r="A29" s="76" t="s">
        <v>75</v>
      </c>
      <c r="B29" s="40" t="s">
        <v>73</v>
      </c>
      <c r="C29" s="50" t="s">
        <v>606</v>
      </c>
      <c r="D29" s="51"/>
      <c r="E29" s="72">
        <f>Таблица!E51</f>
        <v>12134.2</v>
      </c>
    </row>
    <row r="30" spans="1:5" ht="70.5" customHeight="1" x14ac:dyDescent="0.2">
      <c r="A30" s="76" t="s">
        <v>76</v>
      </c>
      <c r="B30" s="40" t="s">
        <v>74</v>
      </c>
      <c r="C30" s="50" t="s">
        <v>606</v>
      </c>
      <c r="D30" s="51"/>
      <c r="E30" s="72">
        <f>Таблица!E53</f>
        <v>11164.4</v>
      </c>
    </row>
    <row r="31" spans="1:5" ht="70.5" customHeight="1" x14ac:dyDescent="0.2">
      <c r="A31" s="76" t="s">
        <v>82</v>
      </c>
      <c r="B31" s="40" t="s">
        <v>78</v>
      </c>
      <c r="C31" s="50" t="s">
        <v>606</v>
      </c>
      <c r="D31" s="51"/>
      <c r="E31" s="72">
        <f>Таблица!E55</f>
        <v>9956.7000000000007</v>
      </c>
    </row>
    <row r="32" spans="1:5" ht="70.5" customHeight="1" x14ac:dyDescent="0.2">
      <c r="A32" s="76" t="s">
        <v>83</v>
      </c>
      <c r="B32" s="40" t="s">
        <v>79</v>
      </c>
      <c r="C32" s="50" t="s">
        <v>606</v>
      </c>
      <c r="D32" s="42"/>
      <c r="E32" s="72">
        <f>Таблица!E57</f>
        <v>12452.7</v>
      </c>
    </row>
    <row r="33" spans="1:5" ht="70.5" customHeight="1" x14ac:dyDescent="0.2">
      <c r="A33" s="76" t="s">
        <v>84</v>
      </c>
      <c r="B33" s="40" t="s">
        <v>80</v>
      </c>
      <c r="C33" s="50" t="s">
        <v>606</v>
      </c>
      <c r="D33" s="42"/>
      <c r="E33" s="72">
        <f>Таблица!E59</f>
        <v>11482.9</v>
      </c>
    </row>
    <row r="34" spans="1:5" ht="70.5" customHeight="1" x14ac:dyDescent="0.2">
      <c r="A34" s="76" t="s">
        <v>77</v>
      </c>
      <c r="B34" s="40" t="s">
        <v>81</v>
      </c>
      <c r="C34" s="50" t="s">
        <v>606</v>
      </c>
      <c r="D34" s="42"/>
      <c r="E34" s="72">
        <f>Таблица!E61</f>
        <v>10830.300000000001</v>
      </c>
    </row>
    <row r="35" spans="1:5" ht="70.5" customHeight="1" x14ac:dyDescent="0.2">
      <c r="A35" s="76" t="s">
        <v>93</v>
      </c>
      <c r="B35" s="40" t="s">
        <v>18</v>
      </c>
      <c r="C35" s="50" t="s">
        <v>604</v>
      </c>
      <c r="D35" s="42"/>
      <c r="E35" s="72">
        <f>Таблица!E63</f>
        <v>10344.1</v>
      </c>
    </row>
    <row r="36" spans="1:5" ht="70.5" customHeight="1" x14ac:dyDescent="0.2">
      <c r="A36" s="76" t="s">
        <v>94</v>
      </c>
      <c r="B36" s="40" t="s">
        <v>85</v>
      </c>
      <c r="C36" s="50" t="s">
        <v>604</v>
      </c>
      <c r="D36" s="42"/>
      <c r="E36" s="72">
        <f>Таблица!E64</f>
        <v>12283.7</v>
      </c>
    </row>
    <row r="37" spans="1:5" ht="70.5" customHeight="1" x14ac:dyDescent="0.2">
      <c r="A37" s="77" t="s">
        <v>95</v>
      </c>
      <c r="B37" s="40" t="s">
        <v>19</v>
      </c>
      <c r="C37" s="51" t="s">
        <v>604</v>
      </c>
      <c r="D37" s="42"/>
      <c r="E37" s="72">
        <f>Таблица!E65</f>
        <v>10981.1</v>
      </c>
    </row>
    <row r="38" spans="1:5" ht="70.5" customHeight="1" x14ac:dyDescent="0.2">
      <c r="A38" s="77" t="s">
        <v>96</v>
      </c>
      <c r="B38" s="40" t="s">
        <v>20</v>
      </c>
      <c r="C38" s="51" t="s">
        <v>604</v>
      </c>
      <c r="D38" s="42"/>
      <c r="E38" s="72">
        <f>Таблица!E66</f>
        <v>13084.5</v>
      </c>
    </row>
    <row r="39" spans="1:5" ht="70.5" customHeight="1" x14ac:dyDescent="0.2">
      <c r="A39" s="76" t="s">
        <v>97</v>
      </c>
      <c r="B39" s="40" t="s">
        <v>87</v>
      </c>
      <c r="C39" s="50" t="s">
        <v>607</v>
      </c>
      <c r="D39" s="42"/>
      <c r="E39" s="72">
        <f>Таблица!E67</f>
        <v>6918.6</v>
      </c>
    </row>
    <row r="40" spans="1:5" ht="70.5" customHeight="1" x14ac:dyDescent="0.2">
      <c r="A40" s="76" t="s">
        <v>98</v>
      </c>
      <c r="B40" s="40" t="s">
        <v>88</v>
      </c>
      <c r="C40" s="50" t="s">
        <v>607</v>
      </c>
      <c r="D40" s="42"/>
      <c r="E40" s="72">
        <f>Таблица!E69</f>
        <v>7888.4000000000005</v>
      </c>
    </row>
    <row r="41" spans="1:5" ht="70.5" customHeight="1" x14ac:dyDescent="0.2">
      <c r="A41" s="76" t="s">
        <v>86</v>
      </c>
      <c r="B41" s="40" t="s">
        <v>89</v>
      </c>
      <c r="C41" s="50" t="s">
        <v>607</v>
      </c>
      <c r="D41" s="42"/>
      <c r="E41" s="72">
        <f>Таблица!E71</f>
        <v>7237.1</v>
      </c>
    </row>
    <row r="42" spans="1:5" ht="70.5" customHeight="1" x14ac:dyDescent="0.2">
      <c r="A42" s="76" t="s">
        <v>99</v>
      </c>
      <c r="B42" s="40" t="s">
        <v>90</v>
      </c>
      <c r="C42" s="50" t="s">
        <v>607</v>
      </c>
      <c r="D42" s="42"/>
      <c r="E42" s="72">
        <f>Таблица!E73</f>
        <v>8288.8000000000011</v>
      </c>
    </row>
    <row r="43" spans="1:5" ht="70.5" customHeight="1" x14ac:dyDescent="0.2">
      <c r="A43" s="76" t="s">
        <v>100</v>
      </c>
      <c r="B43" s="40" t="s">
        <v>91</v>
      </c>
      <c r="C43" s="50" t="s">
        <v>605</v>
      </c>
      <c r="D43" s="42"/>
      <c r="E43" s="72">
        <f>Таблица!E75</f>
        <v>8555.3000000000011</v>
      </c>
    </row>
    <row r="44" spans="1:5" ht="70.5" customHeight="1" x14ac:dyDescent="0.2">
      <c r="A44" s="76" t="s">
        <v>101</v>
      </c>
      <c r="B44" s="40" t="s">
        <v>92</v>
      </c>
      <c r="C44" s="50" t="s">
        <v>605</v>
      </c>
      <c r="D44" s="42"/>
      <c r="E44" s="72">
        <f>Таблица!E76</f>
        <v>10494.9</v>
      </c>
    </row>
    <row r="45" spans="1:5" ht="70.5" customHeight="1" x14ac:dyDescent="0.2">
      <c r="A45" s="76" t="s">
        <v>102</v>
      </c>
      <c r="B45" s="40" t="s">
        <v>170</v>
      </c>
      <c r="C45" s="50" t="s">
        <v>608</v>
      </c>
      <c r="D45" s="42"/>
      <c r="E45" s="72">
        <f>Таблица!E77</f>
        <v>5452.2</v>
      </c>
    </row>
    <row r="46" spans="1:5" ht="70.5" customHeight="1" thickBot="1" x14ac:dyDescent="0.25">
      <c r="A46" s="78" t="s">
        <v>103</v>
      </c>
      <c r="B46" s="79" t="s">
        <v>171</v>
      </c>
      <c r="C46" s="80" t="s">
        <v>608</v>
      </c>
      <c r="D46" s="115"/>
      <c r="E46" s="82">
        <f>Таблица!E79</f>
        <v>6422</v>
      </c>
    </row>
  </sheetData>
  <sheetProtection password="E7C5" sheet="1" objects="1" scenarios="1" selectLockedCells="1" selectUnlockedCells="1"/>
  <mergeCells count="2">
    <mergeCell ref="A1:E1"/>
    <mergeCell ref="D2:E2"/>
  </mergeCells>
  <pageMargins left="0.39370078740157483" right="0.39370078740157483" top="0.39370078740157483" bottom="0.39370078740157483" header="0.78740157480314965" footer="0.78740157480314965"/>
  <pageSetup paperSize="9" scale="66" fitToHeight="2" orientation="portrait" useFirstPageNumber="1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35"/>
  <sheetViews>
    <sheetView showGridLines="0" zoomScale="70" zoomScaleNormal="70" zoomScaleSheetLayoutView="70" zoomScalePageLayoutView="85" workbookViewId="0">
      <selection activeCell="A15" sqref="A15:XFD15"/>
    </sheetView>
  </sheetViews>
  <sheetFormatPr defaultColWidth="11.5703125" defaultRowHeight="15" x14ac:dyDescent="0.2"/>
  <cols>
    <col min="1" max="1" width="22.140625" style="108" customWidth="1"/>
    <col min="2" max="2" width="52.85546875" style="36" customWidth="1"/>
    <col min="3" max="3" width="24.5703125" style="108" customWidth="1"/>
    <col min="4" max="4" width="26.7109375" style="37" customWidth="1"/>
    <col min="5" max="5" width="17.140625" style="39" customWidth="1"/>
    <col min="6" max="6" width="31.5703125" style="37" customWidth="1"/>
    <col min="7" max="16384" width="11.5703125" style="37"/>
  </cols>
  <sheetData>
    <row r="1" spans="1:5" ht="19.5" thickBot="1" x14ac:dyDescent="0.25">
      <c r="A1" s="168" t="s">
        <v>596</v>
      </c>
      <c r="B1" s="168"/>
      <c r="C1" s="168"/>
      <c r="D1" s="168"/>
      <c r="E1" s="168"/>
    </row>
    <row r="2" spans="1:5" ht="19.5" thickBot="1" x14ac:dyDescent="0.25">
      <c r="A2" s="109"/>
      <c r="B2" s="110"/>
      <c r="C2" s="110"/>
      <c r="D2" s="169" t="str">
        <f>'Столы, Тумбы'!E7</f>
        <v>Измененен: 09.09.2024</v>
      </c>
      <c r="E2" s="170"/>
    </row>
    <row r="3" spans="1:5" x14ac:dyDescent="0.2">
      <c r="A3" s="111" t="s">
        <v>0</v>
      </c>
      <c r="B3" s="112" t="s">
        <v>1</v>
      </c>
      <c r="C3" s="113" t="s">
        <v>594</v>
      </c>
      <c r="D3" s="113" t="s">
        <v>3</v>
      </c>
      <c r="E3" s="114" t="s">
        <v>595</v>
      </c>
    </row>
    <row r="4" spans="1:5" ht="70.5" customHeight="1" x14ac:dyDescent="0.2">
      <c r="A4" s="76" t="s">
        <v>108</v>
      </c>
      <c r="B4" s="40" t="s">
        <v>107</v>
      </c>
      <c r="C4" s="50" t="s">
        <v>615</v>
      </c>
      <c r="D4" s="42"/>
      <c r="E4" s="72">
        <f>Таблица!E81</f>
        <v>2360.8000000000002</v>
      </c>
    </row>
    <row r="5" spans="1:5" ht="70.5" customHeight="1" x14ac:dyDescent="0.2">
      <c r="A5" s="76" t="s">
        <v>109</v>
      </c>
      <c r="B5" s="40" t="s">
        <v>107</v>
      </c>
      <c r="C5" s="50" t="s">
        <v>616</v>
      </c>
      <c r="D5" s="42"/>
      <c r="E5" s="72">
        <f>Таблица!E82</f>
        <v>2031.9</v>
      </c>
    </row>
    <row r="6" spans="1:5" ht="70.5" customHeight="1" x14ac:dyDescent="0.2">
      <c r="A6" s="76" t="s">
        <v>110</v>
      </c>
      <c r="B6" s="40" t="s">
        <v>107</v>
      </c>
      <c r="C6" s="50" t="s">
        <v>617</v>
      </c>
      <c r="D6" s="42"/>
      <c r="E6" s="72">
        <f>Таблица!E83</f>
        <v>2480.4</v>
      </c>
    </row>
    <row r="7" spans="1:5" ht="70.5" customHeight="1" x14ac:dyDescent="0.2">
      <c r="A7" s="76" t="s">
        <v>111</v>
      </c>
      <c r="B7" s="40" t="s">
        <v>107</v>
      </c>
      <c r="C7" s="50" t="s">
        <v>618</v>
      </c>
      <c r="D7" s="42"/>
      <c r="E7" s="72">
        <f>Таблица!E84</f>
        <v>1944.8</v>
      </c>
    </row>
    <row r="8" spans="1:5" ht="70.5" customHeight="1" x14ac:dyDescent="0.2">
      <c r="A8" s="76" t="s">
        <v>112</v>
      </c>
      <c r="B8" s="40" t="s">
        <v>107</v>
      </c>
      <c r="C8" s="50" t="s">
        <v>619</v>
      </c>
      <c r="D8" s="42"/>
      <c r="E8" s="72">
        <f>Таблица!E85</f>
        <v>2330.9</v>
      </c>
    </row>
    <row r="9" spans="1:5" ht="70.5" customHeight="1" x14ac:dyDescent="0.2">
      <c r="A9" s="76" t="s">
        <v>119</v>
      </c>
      <c r="B9" s="40" t="s">
        <v>107</v>
      </c>
      <c r="C9" s="50" t="s">
        <v>620</v>
      </c>
      <c r="D9" s="42"/>
      <c r="E9" s="72">
        <f>Таблица!E86</f>
        <v>3430.7000000000003</v>
      </c>
    </row>
    <row r="10" spans="1:5" ht="70.5" customHeight="1" x14ac:dyDescent="0.2">
      <c r="A10" s="76" t="s">
        <v>120</v>
      </c>
      <c r="B10" s="40" t="s">
        <v>107</v>
      </c>
      <c r="C10" s="50" t="s">
        <v>621</v>
      </c>
      <c r="D10" s="43"/>
      <c r="E10" s="72">
        <f>Таблица!E87</f>
        <v>4998.5</v>
      </c>
    </row>
    <row r="11" spans="1:5" ht="70.5" customHeight="1" x14ac:dyDescent="0.2">
      <c r="A11" s="76" t="s">
        <v>118</v>
      </c>
      <c r="B11" s="40" t="s">
        <v>107</v>
      </c>
      <c r="C11" s="50" t="s">
        <v>622</v>
      </c>
      <c r="D11" s="43"/>
      <c r="E11" s="72">
        <f>Таблица!E88</f>
        <v>3506.1</v>
      </c>
    </row>
    <row r="12" spans="1:5" ht="70.5" customHeight="1" x14ac:dyDescent="0.2">
      <c r="A12" s="76" t="s">
        <v>121</v>
      </c>
      <c r="B12" s="40" t="s">
        <v>107</v>
      </c>
      <c r="C12" s="50" t="s">
        <v>623</v>
      </c>
      <c r="D12" s="43"/>
      <c r="E12" s="72">
        <f>Таблица!E89</f>
        <v>5123.3</v>
      </c>
    </row>
    <row r="13" spans="1:5" ht="70.5" customHeight="1" x14ac:dyDescent="0.2">
      <c r="A13" s="76" t="s">
        <v>122</v>
      </c>
      <c r="B13" s="40" t="s">
        <v>107</v>
      </c>
      <c r="C13" s="50" t="s">
        <v>624</v>
      </c>
      <c r="D13" s="43"/>
      <c r="E13" s="72">
        <f>Таблица!E90</f>
        <v>3409.9</v>
      </c>
    </row>
    <row r="14" spans="1:5" ht="70.5" customHeight="1" x14ac:dyDescent="0.2">
      <c r="A14" s="76" t="s">
        <v>318</v>
      </c>
      <c r="B14" s="40" t="s">
        <v>123</v>
      </c>
      <c r="C14" s="50" t="s">
        <v>625</v>
      </c>
      <c r="D14" s="43"/>
      <c r="E14" s="72">
        <f>Таблица!E91</f>
        <v>1383.2</v>
      </c>
    </row>
    <row r="15" spans="1:5" ht="70.5" customHeight="1" x14ac:dyDescent="0.2">
      <c r="A15" s="76" t="s">
        <v>124</v>
      </c>
      <c r="B15" s="40" t="s">
        <v>125</v>
      </c>
      <c r="C15" s="50" t="s">
        <v>626</v>
      </c>
      <c r="D15" s="43"/>
      <c r="E15" s="72">
        <f>Таблица!E92</f>
        <v>4293.9000000000005</v>
      </c>
    </row>
    <row r="16" spans="1:5" ht="70.5" customHeight="1" x14ac:dyDescent="0.2">
      <c r="A16" s="76" t="s">
        <v>127</v>
      </c>
      <c r="B16" s="40" t="s">
        <v>131</v>
      </c>
      <c r="C16" s="50" t="s">
        <v>627</v>
      </c>
      <c r="D16" s="43"/>
      <c r="E16" s="72">
        <f>Таблица!E93</f>
        <v>3291.6</v>
      </c>
    </row>
    <row r="17" spans="1:7" ht="70.5" customHeight="1" x14ac:dyDescent="0.2">
      <c r="A17" s="76" t="s">
        <v>128</v>
      </c>
      <c r="B17" s="40" t="s">
        <v>131</v>
      </c>
      <c r="C17" s="50" t="s">
        <v>628</v>
      </c>
      <c r="D17" s="43"/>
      <c r="E17" s="72">
        <f>Таблица!E94</f>
        <v>3484</v>
      </c>
    </row>
    <row r="18" spans="1:7" ht="25.5" customHeight="1" x14ac:dyDescent="0.2">
      <c r="A18" s="76" t="s">
        <v>132</v>
      </c>
      <c r="B18" s="40" t="s">
        <v>142</v>
      </c>
      <c r="C18" s="50" t="s">
        <v>629</v>
      </c>
      <c r="D18" s="164"/>
      <c r="E18" s="72">
        <f>Таблица!E95</f>
        <v>1952.6000000000001</v>
      </c>
    </row>
    <row r="19" spans="1:7" ht="25.5" customHeight="1" x14ac:dyDescent="0.2">
      <c r="A19" s="76" t="s">
        <v>133</v>
      </c>
      <c r="B19" s="40" t="s">
        <v>142</v>
      </c>
      <c r="C19" s="50" t="s">
        <v>630</v>
      </c>
      <c r="D19" s="164"/>
      <c r="E19" s="72">
        <f>Таблица!E96</f>
        <v>2570.1</v>
      </c>
    </row>
    <row r="20" spans="1:7" ht="25.5" customHeight="1" x14ac:dyDescent="0.2">
      <c r="A20" s="76" t="s">
        <v>134</v>
      </c>
      <c r="B20" s="40" t="s">
        <v>142</v>
      </c>
      <c r="C20" s="50" t="s">
        <v>631</v>
      </c>
      <c r="D20" s="164"/>
      <c r="E20" s="72">
        <f>Таблица!E97</f>
        <v>3107</v>
      </c>
    </row>
    <row r="21" spans="1:7" ht="25.5" customHeight="1" x14ac:dyDescent="0.2">
      <c r="A21" s="76" t="s">
        <v>135</v>
      </c>
      <c r="B21" s="40" t="s">
        <v>142</v>
      </c>
      <c r="C21" s="50" t="s">
        <v>632</v>
      </c>
      <c r="D21" s="164"/>
      <c r="E21" s="72">
        <f>Таблица!E98</f>
        <v>3409.9</v>
      </c>
    </row>
    <row r="22" spans="1:7" ht="25.5" customHeight="1" x14ac:dyDescent="0.2">
      <c r="A22" s="76" t="s">
        <v>172</v>
      </c>
      <c r="B22" s="40" t="s">
        <v>305</v>
      </c>
      <c r="C22" s="50" t="s">
        <v>633</v>
      </c>
      <c r="D22" s="164"/>
      <c r="E22" s="72">
        <f>Таблица!E99</f>
        <v>1457.3</v>
      </c>
    </row>
    <row r="23" spans="1:7" s="47" customFormat="1" ht="25.5" customHeight="1" x14ac:dyDescent="0.2">
      <c r="A23" s="116" t="s">
        <v>244</v>
      </c>
      <c r="B23" s="117" t="s">
        <v>237</v>
      </c>
      <c r="C23" s="118" t="s">
        <v>238</v>
      </c>
      <c r="D23" s="173"/>
      <c r="E23" s="74">
        <f>Таблица!E100</f>
        <v>4339.4000000000005</v>
      </c>
    </row>
    <row r="24" spans="1:7" s="47" customFormat="1" ht="25.5" customHeight="1" x14ac:dyDescent="0.2">
      <c r="A24" s="116" t="s">
        <v>245</v>
      </c>
      <c r="B24" s="117" t="s">
        <v>237</v>
      </c>
      <c r="C24" s="118" t="s">
        <v>239</v>
      </c>
      <c r="D24" s="173"/>
      <c r="E24" s="74">
        <f>Таблица!E101</f>
        <v>5361.2</v>
      </c>
    </row>
    <row r="25" spans="1:7" s="47" customFormat="1" ht="25.5" customHeight="1" x14ac:dyDescent="0.2">
      <c r="A25" s="116" t="s">
        <v>246</v>
      </c>
      <c r="B25" s="117" t="s">
        <v>237</v>
      </c>
      <c r="C25" s="118" t="s">
        <v>240</v>
      </c>
      <c r="D25" s="173"/>
      <c r="E25" s="74">
        <f>Таблица!E102</f>
        <v>6090.5</v>
      </c>
      <c r="F25" s="121"/>
      <c r="G25" s="121"/>
    </row>
    <row r="26" spans="1:7" s="47" customFormat="1" ht="25.5" customHeight="1" x14ac:dyDescent="0.2">
      <c r="A26" s="116" t="s">
        <v>247</v>
      </c>
      <c r="B26" s="117" t="s">
        <v>237</v>
      </c>
      <c r="C26" s="118" t="s">
        <v>241</v>
      </c>
      <c r="D26" s="173"/>
      <c r="E26" s="74">
        <f>Таблица!E103</f>
        <v>6817.2</v>
      </c>
      <c r="F26" s="121"/>
      <c r="G26" s="121"/>
    </row>
    <row r="27" spans="1:7" s="47" customFormat="1" ht="101.25" customHeight="1" x14ac:dyDescent="0.2">
      <c r="A27" s="116" t="s">
        <v>248</v>
      </c>
      <c r="B27" s="117" t="s">
        <v>243</v>
      </c>
      <c r="C27" s="118" t="s">
        <v>242</v>
      </c>
      <c r="D27" s="46"/>
      <c r="E27" s="72">
        <f>Таблица!E104</f>
        <v>3212.3</v>
      </c>
      <c r="F27" s="122"/>
      <c r="G27" s="121"/>
    </row>
    <row r="28" spans="1:7" ht="55.5" customHeight="1" x14ac:dyDescent="0.2">
      <c r="A28" s="76" t="s">
        <v>143</v>
      </c>
      <c r="B28" s="119" t="s">
        <v>144</v>
      </c>
      <c r="C28" s="50" t="s">
        <v>634</v>
      </c>
      <c r="D28" s="107"/>
      <c r="E28" s="72">
        <f>Таблица!E105</f>
        <v>2386.8000000000002</v>
      </c>
      <c r="F28" s="121"/>
      <c r="G28" s="121"/>
    </row>
    <row r="29" spans="1:7" ht="55.5" customHeight="1" x14ac:dyDescent="0.2">
      <c r="A29" s="76" t="s">
        <v>145</v>
      </c>
      <c r="B29" s="40" t="s">
        <v>147</v>
      </c>
      <c r="C29" s="50" t="s">
        <v>146</v>
      </c>
      <c r="D29" s="107"/>
      <c r="E29" s="72">
        <f>Таблица!E106</f>
        <v>414.7</v>
      </c>
      <c r="F29" s="121"/>
      <c r="G29" s="121"/>
    </row>
    <row r="30" spans="1:7" ht="15.75" customHeight="1" x14ac:dyDescent="0.2">
      <c r="A30" s="76" t="s">
        <v>229</v>
      </c>
      <c r="B30" s="40" t="s">
        <v>230</v>
      </c>
      <c r="C30" s="50"/>
      <c r="D30" s="163"/>
      <c r="E30" s="72">
        <f>Таблица!E107</f>
        <v>347.1</v>
      </c>
    </row>
    <row r="31" spans="1:7" ht="17.25" customHeight="1" x14ac:dyDescent="0.2">
      <c r="A31" s="76" t="s">
        <v>231</v>
      </c>
      <c r="B31" s="40" t="s">
        <v>232</v>
      </c>
      <c r="C31" s="50"/>
      <c r="D31" s="163"/>
      <c r="E31" s="72">
        <f>Таблица!E108</f>
        <v>422.5</v>
      </c>
    </row>
    <row r="32" spans="1:7" ht="17.25" customHeight="1" x14ac:dyDescent="0.2">
      <c r="A32" s="77" t="s">
        <v>233</v>
      </c>
      <c r="B32" s="40" t="s">
        <v>234</v>
      </c>
      <c r="C32" s="50"/>
      <c r="D32" s="163"/>
      <c r="E32" s="72">
        <f>Таблица!E109</f>
        <v>482.3</v>
      </c>
    </row>
    <row r="33" spans="1:5" ht="17.25" customHeight="1" thickBot="1" x14ac:dyDescent="0.25">
      <c r="A33" s="120" t="s">
        <v>235</v>
      </c>
      <c r="B33" s="79" t="s">
        <v>236</v>
      </c>
      <c r="C33" s="80"/>
      <c r="D33" s="172"/>
      <c r="E33" s="82">
        <f>Таблица!E110</f>
        <v>557.70000000000005</v>
      </c>
    </row>
    <row r="34" spans="1:5" x14ac:dyDescent="0.2">
      <c r="A34" s="171" t="s">
        <v>173</v>
      </c>
      <c r="B34" s="171"/>
      <c r="C34" s="171"/>
      <c r="D34" s="171"/>
      <c r="E34" s="171"/>
    </row>
    <row r="35" spans="1:5" x14ac:dyDescent="0.2">
      <c r="A35" s="171" t="s">
        <v>249</v>
      </c>
      <c r="B35" s="171"/>
      <c r="C35" s="171"/>
      <c r="D35" s="171"/>
      <c r="E35" s="171"/>
    </row>
  </sheetData>
  <sheetProtection password="E7C5" sheet="1" objects="1" scenarios="1" selectLockedCells="1" selectUnlockedCells="1"/>
  <mergeCells count="7">
    <mergeCell ref="A35:E35"/>
    <mergeCell ref="A1:E1"/>
    <mergeCell ref="D2:E2"/>
    <mergeCell ref="D18:D22"/>
    <mergeCell ref="A34:E34"/>
    <mergeCell ref="D30:D33"/>
    <mergeCell ref="D23:D26"/>
  </mergeCells>
  <pageMargins left="0.39370078740157483" right="0.39370078740157483" top="0.39370078740157483" bottom="0.39370078740157483" header="0.78740157480314965" footer="0.78740157480314965"/>
  <pageSetup paperSize="9" scale="67" fitToHeight="2" orientation="portrait" useFirstPageNumber="1" horizontalDpi="300" verticalDpi="300" r:id="rId1"/>
  <headerFooter alignWithMargins="0"/>
  <rowBreaks count="1" manualBreakCount="1">
    <brk id="22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30"/>
  <sheetViews>
    <sheetView showGridLines="0" zoomScale="85" zoomScaleNormal="85" zoomScaleSheetLayoutView="70" zoomScalePageLayoutView="85" workbookViewId="0">
      <selection activeCell="A30" sqref="A30"/>
    </sheetView>
  </sheetViews>
  <sheetFormatPr defaultColWidth="11.5703125" defaultRowHeight="15" x14ac:dyDescent="0.2"/>
  <cols>
    <col min="1" max="1" width="22.140625" style="35" customWidth="1"/>
    <col min="2" max="2" width="52.85546875" style="36" customWidth="1"/>
    <col min="3" max="3" width="30.28515625" style="35" customWidth="1"/>
    <col min="4" max="4" width="26.7109375" style="37" customWidth="1"/>
    <col min="5" max="5" width="17.140625" style="39" customWidth="1"/>
    <col min="6" max="16384" width="11.5703125" style="37"/>
  </cols>
  <sheetData>
    <row r="1" spans="1:5" ht="19.5" thickBot="1" x14ac:dyDescent="0.25">
      <c r="A1" s="176" t="s">
        <v>294</v>
      </c>
      <c r="B1" s="177"/>
      <c r="C1" s="177"/>
      <c r="D1" s="177"/>
      <c r="E1" s="178"/>
    </row>
    <row r="2" spans="1:5" ht="19.5" thickBot="1" x14ac:dyDescent="0.25">
      <c r="A2" s="109"/>
      <c r="B2" s="110"/>
      <c r="C2" s="110"/>
      <c r="D2" s="169" t="str">
        <f>'Столы, Тумбы'!E7</f>
        <v>Измененен: 09.09.2024</v>
      </c>
      <c r="E2" s="170"/>
    </row>
    <row r="3" spans="1:5" x14ac:dyDescent="0.25">
      <c r="A3" s="126" t="s">
        <v>213</v>
      </c>
      <c r="B3" s="123"/>
      <c r="C3" s="124"/>
      <c r="D3" s="121"/>
      <c r="E3" s="125"/>
    </row>
    <row r="4" spans="1:5" x14ac:dyDescent="0.25">
      <c r="A4" s="126" t="s">
        <v>638</v>
      </c>
      <c r="B4" s="123"/>
      <c r="C4" s="124"/>
      <c r="D4" s="121"/>
      <c r="E4" s="125"/>
    </row>
    <row r="5" spans="1:5" x14ac:dyDescent="0.25">
      <c r="A5" s="126" t="s">
        <v>637</v>
      </c>
      <c r="B5" s="123"/>
      <c r="C5" s="124"/>
      <c r="D5" s="121"/>
      <c r="E5" s="125"/>
    </row>
    <row r="6" spans="1:5" x14ac:dyDescent="0.25">
      <c r="A6" s="126" t="s">
        <v>636</v>
      </c>
      <c r="B6" s="123"/>
      <c r="C6" s="124"/>
      <c r="D6" s="121"/>
      <c r="E6" s="125"/>
    </row>
    <row r="7" spans="1:5" x14ac:dyDescent="0.25">
      <c r="A7" s="126" t="s">
        <v>639</v>
      </c>
      <c r="B7" s="123"/>
      <c r="C7" s="124"/>
      <c r="D7" s="121"/>
      <c r="E7" s="125"/>
    </row>
    <row r="8" spans="1:5" x14ac:dyDescent="0.2">
      <c r="A8" s="127" t="s">
        <v>0</v>
      </c>
      <c r="B8" s="128" t="s">
        <v>1</v>
      </c>
      <c r="C8" s="129" t="s">
        <v>594</v>
      </c>
      <c r="D8" s="130" t="s">
        <v>3</v>
      </c>
      <c r="E8" s="131" t="s">
        <v>595</v>
      </c>
    </row>
    <row r="9" spans="1:5" ht="80.25" customHeight="1" x14ac:dyDescent="0.2">
      <c r="A9" s="77" t="s">
        <v>174</v>
      </c>
      <c r="B9" s="40" t="s">
        <v>175</v>
      </c>
      <c r="C9" s="51" t="s">
        <v>176</v>
      </c>
      <c r="D9" s="42"/>
      <c r="E9" s="72">
        <f>Таблица!E125</f>
        <v>9766.9</v>
      </c>
    </row>
    <row r="10" spans="1:5" ht="80.25" customHeight="1" x14ac:dyDescent="0.2">
      <c r="A10" s="77" t="s">
        <v>177</v>
      </c>
      <c r="B10" s="40" t="s">
        <v>175</v>
      </c>
      <c r="C10" s="51" t="s">
        <v>178</v>
      </c>
      <c r="D10" s="42"/>
      <c r="E10" s="72">
        <f>Таблица!E126</f>
        <v>11260.6</v>
      </c>
    </row>
    <row r="11" spans="1:5" ht="80.25" customHeight="1" x14ac:dyDescent="0.2">
      <c r="A11" s="77" t="s">
        <v>179</v>
      </c>
      <c r="B11" s="40" t="s">
        <v>175</v>
      </c>
      <c r="C11" s="51" t="s">
        <v>180</v>
      </c>
      <c r="D11" s="42"/>
      <c r="E11" s="72">
        <f>Таблица!E127</f>
        <v>12892.1</v>
      </c>
    </row>
    <row r="12" spans="1:5" ht="80.25" customHeight="1" x14ac:dyDescent="0.2">
      <c r="A12" s="77" t="s">
        <v>181</v>
      </c>
      <c r="B12" s="40" t="s">
        <v>175</v>
      </c>
      <c r="C12" s="51" t="s">
        <v>182</v>
      </c>
      <c r="D12" s="43"/>
      <c r="E12" s="72">
        <f>Таблица!E128</f>
        <v>14350.7</v>
      </c>
    </row>
    <row r="13" spans="1:5" ht="80.25" customHeight="1" x14ac:dyDescent="0.2">
      <c r="A13" s="77" t="s">
        <v>183</v>
      </c>
      <c r="B13" s="40" t="s">
        <v>175</v>
      </c>
      <c r="C13" s="51" t="s">
        <v>184</v>
      </c>
      <c r="D13" s="43"/>
      <c r="E13" s="72">
        <f>Таблица!E129</f>
        <v>16287.7</v>
      </c>
    </row>
    <row r="14" spans="1:5" ht="80.25" customHeight="1" x14ac:dyDescent="0.2">
      <c r="A14" s="77" t="s">
        <v>185</v>
      </c>
      <c r="B14" s="132" t="s">
        <v>186</v>
      </c>
      <c r="C14" s="51" t="s">
        <v>187</v>
      </c>
      <c r="D14" s="86"/>
      <c r="E14" s="72">
        <f>Таблица!E130</f>
        <v>16439.8</v>
      </c>
    </row>
    <row r="15" spans="1:5" ht="80.25" customHeight="1" x14ac:dyDescent="0.2">
      <c r="A15" s="77" t="s">
        <v>188</v>
      </c>
      <c r="B15" s="132" t="s">
        <v>189</v>
      </c>
      <c r="C15" s="51" t="s">
        <v>187</v>
      </c>
      <c r="D15" s="86"/>
      <c r="E15" s="72">
        <f>Таблица!E131</f>
        <v>16439.8</v>
      </c>
    </row>
    <row r="16" spans="1:5" ht="42" customHeight="1" x14ac:dyDescent="0.2">
      <c r="A16" s="77" t="s">
        <v>190</v>
      </c>
      <c r="B16" s="40" t="s">
        <v>191</v>
      </c>
      <c r="C16" s="51" t="s">
        <v>269</v>
      </c>
      <c r="D16" s="174"/>
      <c r="E16" s="72">
        <f>Таблица!E132</f>
        <v>3708.9</v>
      </c>
    </row>
    <row r="17" spans="1:5" ht="42" customHeight="1" x14ac:dyDescent="0.2">
      <c r="A17" s="77" t="s">
        <v>192</v>
      </c>
      <c r="B17" s="40" t="s">
        <v>193</v>
      </c>
      <c r="C17" s="51" t="s">
        <v>269</v>
      </c>
      <c r="D17" s="175"/>
      <c r="E17" s="72">
        <f>Таблица!E133</f>
        <v>3708.9</v>
      </c>
    </row>
    <row r="18" spans="1:5" ht="42" customHeight="1" x14ac:dyDescent="0.2">
      <c r="A18" s="77" t="s">
        <v>289</v>
      </c>
      <c r="B18" s="40" t="s">
        <v>291</v>
      </c>
      <c r="C18" s="51" t="s">
        <v>293</v>
      </c>
      <c r="D18" s="174"/>
      <c r="E18" s="72">
        <f>Таблица!E134</f>
        <v>1738.1000000000001</v>
      </c>
    </row>
    <row r="19" spans="1:5" ht="42" customHeight="1" x14ac:dyDescent="0.2">
      <c r="A19" s="77" t="s">
        <v>290</v>
      </c>
      <c r="B19" s="40" t="s">
        <v>292</v>
      </c>
      <c r="C19" s="51" t="s">
        <v>293</v>
      </c>
      <c r="D19" s="175"/>
      <c r="E19" s="72">
        <f>Таблица!E135</f>
        <v>1738.1000000000001</v>
      </c>
    </row>
    <row r="20" spans="1:5" ht="21.75" customHeight="1" x14ac:dyDescent="0.2">
      <c r="A20" s="77" t="s">
        <v>194</v>
      </c>
      <c r="B20" s="40" t="s">
        <v>214</v>
      </c>
      <c r="C20" s="51" t="s">
        <v>196</v>
      </c>
      <c r="D20" s="174"/>
      <c r="E20" s="72">
        <f>Таблица!E136</f>
        <v>2373.8000000000002</v>
      </c>
    </row>
    <row r="21" spans="1:5" ht="21.75" customHeight="1" x14ac:dyDescent="0.2">
      <c r="A21" s="77" t="s">
        <v>197</v>
      </c>
      <c r="B21" s="40" t="s">
        <v>215</v>
      </c>
      <c r="C21" s="51" t="s">
        <v>199</v>
      </c>
      <c r="D21" s="179"/>
      <c r="E21" s="72">
        <f>Таблица!E137</f>
        <v>2902.9</v>
      </c>
    </row>
    <row r="22" spans="1:5" ht="21.75" customHeight="1" x14ac:dyDescent="0.2">
      <c r="A22" s="77" t="s">
        <v>200</v>
      </c>
      <c r="B22" s="40" t="s">
        <v>216</v>
      </c>
      <c r="C22" s="51" t="s">
        <v>202</v>
      </c>
      <c r="D22" s="179"/>
      <c r="E22" s="72">
        <f>Таблица!E138</f>
        <v>3382.6</v>
      </c>
    </row>
    <row r="23" spans="1:5" ht="21.75" customHeight="1" x14ac:dyDescent="0.2">
      <c r="A23" s="77" t="s">
        <v>203</v>
      </c>
      <c r="B23" s="40" t="s">
        <v>217</v>
      </c>
      <c r="C23" s="51" t="s">
        <v>205</v>
      </c>
      <c r="D23" s="179"/>
      <c r="E23" s="72">
        <f>Таблица!E139</f>
        <v>3831.1</v>
      </c>
    </row>
    <row r="24" spans="1:5" ht="21.75" customHeight="1" x14ac:dyDescent="0.2">
      <c r="A24" s="77" t="s">
        <v>206</v>
      </c>
      <c r="B24" s="40" t="s">
        <v>218</v>
      </c>
      <c r="C24" s="51" t="s">
        <v>208</v>
      </c>
      <c r="D24" s="175"/>
      <c r="E24" s="72">
        <f>Таблица!E140</f>
        <v>4438.2</v>
      </c>
    </row>
    <row r="25" spans="1:5" ht="21.75" customHeight="1" x14ac:dyDescent="0.2">
      <c r="A25" s="77" t="s">
        <v>219</v>
      </c>
      <c r="B25" s="40" t="s">
        <v>224</v>
      </c>
      <c r="C25" s="51" t="s">
        <v>196</v>
      </c>
      <c r="D25" s="174"/>
      <c r="E25" s="72">
        <f>Таблица!E141</f>
        <v>8023.6</v>
      </c>
    </row>
    <row r="26" spans="1:5" ht="21.75" customHeight="1" x14ac:dyDescent="0.2">
      <c r="A26" s="77" t="s">
        <v>220</v>
      </c>
      <c r="B26" s="40" t="s">
        <v>225</v>
      </c>
      <c r="C26" s="51" t="s">
        <v>199</v>
      </c>
      <c r="D26" s="179"/>
      <c r="E26" s="72">
        <f>Таблица!E142</f>
        <v>9024.6</v>
      </c>
    </row>
    <row r="27" spans="1:5" ht="21.75" customHeight="1" x14ac:dyDescent="0.2">
      <c r="A27" s="77" t="s">
        <v>221</v>
      </c>
      <c r="B27" s="40" t="s">
        <v>226</v>
      </c>
      <c r="C27" s="51" t="s">
        <v>202</v>
      </c>
      <c r="D27" s="179"/>
      <c r="E27" s="72">
        <f>Таблица!E143</f>
        <v>9971</v>
      </c>
    </row>
    <row r="28" spans="1:5" ht="21.75" customHeight="1" x14ac:dyDescent="0.2">
      <c r="A28" s="77" t="s">
        <v>222</v>
      </c>
      <c r="B28" s="40" t="s">
        <v>227</v>
      </c>
      <c r="C28" s="51" t="s">
        <v>205</v>
      </c>
      <c r="D28" s="179"/>
      <c r="E28" s="72">
        <f>Таблица!E144</f>
        <v>10237.5</v>
      </c>
    </row>
    <row r="29" spans="1:5" ht="21.75" customHeight="1" x14ac:dyDescent="0.2">
      <c r="A29" s="77" t="s">
        <v>223</v>
      </c>
      <c r="B29" s="40" t="s">
        <v>228</v>
      </c>
      <c r="C29" s="51" t="s">
        <v>208</v>
      </c>
      <c r="D29" s="175"/>
      <c r="E29" s="72">
        <f>Таблица!E145</f>
        <v>11213.800000000001</v>
      </c>
    </row>
    <row r="30" spans="1:5" ht="84" customHeight="1" thickBot="1" x14ac:dyDescent="0.25">
      <c r="A30" s="120" t="s">
        <v>209</v>
      </c>
      <c r="B30" s="133" t="s">
        <v>451</v>
      </c>
      <c r="C30" s="134" t="s">
        <v>635</v>
      </c>
      <c r="D30" s="81"/>
      <c r="E30" s="82">
        <f>Таблица!E146</f>
        <v>3222.7000000000003</v>
      </c>
    </row>
  </sheetData>
  <sheetProtection password="E7C5" sheet="1" objects="1" scenarios="1" selectLockedCells="1" selectUnlockedCells="1"/>
  <mergeCells count="6">
    <mergeCell ref="D16:D17"/>
    <mergeCell ref="A1:E1"/>
    <mergeCell ref="D20:D24"/>
    <mergeCell ref="D25:D29"/>
    <mergeCell ref="D18:D19"/>
    <mergeCell ref="D2:E2"/>
  </mergeCells>
  <pageMargins left="0.39370078740157483" right="0.39370078740157483" top="0.39370078740157483" bottom="0.39370078740157483" header="0.78740157480314965" footer="0.78740157480314965"/>
  <pageSetup paperSize="9" scale="65" orientation="portrait" useFirstPageNumber="1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13"/>
  <sheetViews>
    <sheetView showGridLines="0" workbookViewId="0">
      <selection activeCell="A13" sqref="A13"/>
    </sheetView>
  </sheetViews>
  <sheetFormatPr defaultRowHeight="12.75" x14ac:dyDescent="0.2"/>
  <cols>
    <col min="1" max="1" width="14.7109375" customWidth="1"/>
    <col min="2" max="2" width="20.28515625" customWidth="1"/>
    <col min="3" max="3" width="21.28515625" customWidth="1"/>
    <col min="4" max="4" width="33.42578125" customWidth="1"/>
    <col min="5" max="5" width="11.5703125" customWidth="1"/>
  </cols>
  <sheetData>
    <row r="1" spans="1:5" ht="19.5" thickBot="1" x14ac:dyDescent="0.25">
      <c r="A1" s="176" t="s">
        <v>294</v>
      </c>
      <c r="B1" s="177"/>
      <c r="C1" s="177"/>
      <c r="D1" s="177"/>
      <c r="E1" s="178"/>
    </row>
    <row r="2" spans="1:5" ht="19.5" thickBot="1" x14ac:dyDescent="0.25">
      <c r="A2" s="109"/>
      <c r="B2" s="110"/>
      <c r="C2" s="110"/>
      <c r="D2" s="169" t="str">
        <f>'Столы, Тумбы'!E7</f>
        <v>Измененен: 09.09.2024</v>
      </c>
      <c r="E2" s="170"/>
    </row>
    <row r="3" spans="1:5" ht="15" x14ac:dyDescent="0.25">
      <c r="A3" s="126" t="s">
        <v>213</v>
      </c>
      <c r="B3" s="123"/>
      <c r="C3" s="124"/>
      <c r="D3" s="121"/>
      <c r="E3" s="125"/>
    </row>
    <row r="4" spans="1:5" ht="15" x14ac:dyDescent="0.25">
      <c r="A4" s="126" t="s">
        <v>638</v>
      </c>
      <c r="B4" s="123"/>
      <c r="C4" s="124"/>
      <c r="D4" s="121"/>
      <c r="E4" s="125"/>
    </row>
    <row r="5" spans="1:5" ht="15" x14ac:dyDescent="0.25">
      <c r="A5" s="126" t="s">
        <v>637</v>
      </c>
      <c r="B5" s="123"/>
      <c r="C5" s="124"/>
      <c r="D5" s="121"/>
      <c r="E5" s="125"/>
    </row>
    <row r="6" spans="1:5" ht="15" x14ac:dyDescent="0.25">
      <c r="A6" s="126" t="s">
        <v>636</v>
      </c>
      <c r="B6" s="123"/>
      <c r="C6" s="124"/>
      <c r="D6" s="121"/>
      <c r="E6" s="125"/>
    </row>
    <row r="7" spans="1:5" ht="15" x14ac:dyDescent="0.25">
      <c r="A7" s="126" t="s">
        <v>639</v>
      </c>
      <c r="B7" s="123"/>
      <c r="C7" s="124"/>
      <c r="D7" s="121"/>
      <c r="E7" s="125"/>
    </row>
    <row r="8" spans="1:5" ht="15" x14ac:dyDescent="0.2">
      <c r="A8" s="127" t="s">
        <v>0</v>
      </c>
      <c r="B8" s="128" t="s">
        <v>1</v>
      </c>
      <c r="C8" s="129" t="s">
        <v>594</v>
      </c>
      <c r="D8" s="130" t="s">
        <v>3</v>
      </c>
      <c r="E8" s="131" t="s">
        <v>595</v>
      </c>
    </row>
    <row r="9" spans="1:5" ht="83.25" customHeight="1" x14ac:dyDescent="0.2">
      <c r="A9" s="77" t="s">
        <v>661</v>
      </c>
      <c r="B9" s="40" t="s">
        <v>646</v>
      </c>
      <c r="C9" s="139" t="s">
        <v>656</v>
      </c>
      <c r="D9" s="42"/>
      <c r="E9" s="72">
        <f>Таблица!D175</f>
        <v>18527</v>
      </c>
    </row>
    <row r="10" spans="1:5" ht="86.25" customHeight="1" x14ac:dyDescent="0.2">
      <c r="A10" s="77" t="s">
        <v>662</v>
      </c>
      <c r="B10" s="40" t="s">
        <v>647</v>
      </c>
      <c r="C10" s="139" t="s">
        <v>653</v>
      </c>
      <c r="D10" s="42"/>
      <c r="E10" s="72">
        <f>Таблица!D176</f>
        <v>70522.600000000006</v>
      </c>
    </row>
    <row r="11" spans="1:5" ht="72.75" customHeight="1" x14ac:dyDescent="0.2">
      <c r="A11" s="77" t="s">
        <v>663</v>
      </c>
      <c r="B11" s="40" t="s">
        <v>648</v>
      </c>
      <c r="C11" s="139" t="s">
        <v>659</v>
      </c>
      <c r="D11" s="42"/>
      <c r="E11" s="72">
        <f>Таблица!D177</f>
        <v>25509</v>
      </c>
    </row>
    <row r="12" spans="1:5" ht="89.25" customHeight="1" x14ac:dyDescent="0.2">
      <c r="A12" s="77" t="s">
        <v>664</v>
      </c>
      <c r="B12" s="40" t="s">
        <v>649</v>
      </c>
      <c r="C12" s="139" t="s">
        <v>655</v>
      </c>
      <c r="D12" s="43"/>
      <c r="E12" s="72">
        <f>Таблица!D178</f>
        <v>41948.800000000003</v>
      </c>
    </row>
    <row r="13" spans="1:5" ht="112.5" customHeight="1" x14ac:dyDescent="0.2">
      <c r="A13" s="77" t="s">
        <v>665</v>
      </c>
      <c r="B13" s="40" t="s">
        <v>650</v>
      </c>
      <c r="C13" s="139" t="s">
        <v>657</v>
      </c>
      <c r="D13" s="43"/>
      <c r="E13" s="72">
        <f>Таблица!D179</f>
        <v>49173.599999999999</v>
      </c>
    </row>
  </sheetData>
  <sheetProtection password="E7C5" sheet="1" objects="1" scenarios="1"/>
  <mergeCells count="2">
    <mergeCell ref="A1:E1"/>
    <mergeCell ref="D2:E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12"/>
  <sheetViews>
    <sheetView showGridLines="0" topLeftCell="A7" zoomScaleNormal="100" zoomScaleSheetLayoutView="70" zoomScalePageLayoutView="85" workbookViewId="0">
      <selection activeCell="A22" sqref="A22"/>
    </sheetView>
  </sheetViews>
  <sheetFormatPr defaultColWidth="11.5703125" defaultRowHeight="15" x14ac:dyDescent="0.2"/>
  <cols>
    <col min="1" max="1" width="22.140625" style="108" customWidth="1"/>
    <col min="2" max="2" width="52.85546875" style="36" customWidth="1"/>
    <col min="3" max="3" width="24.5703125" style="108" customWidth="1"/>
    <col min="4" max="4" width="26.7109375" style="37" customWidth="1"/>
    <col min="5" max="5" width="17.140625" style="39" customWidth="1"/>
    <col min="6" max="16384" width="11.5703125" style="37"/>
  </cols>
  <sheetData>
    <row r="1" spans="1:5" ht="19.5" thickBot="1" x14ac:dyDescent="0.25">
      <c r="A1" s="168" t="s">
        <v>596</v>
      </c>
      <c r="B1" s="168"/>
      <c r="C1" s="168"/>
      <c r="D1" s="168"/>
      <c r="E1" s="168"/>
    </row>
    <row r="2" spans="1:5" ht="19.5" thickBot="1" x14ac:dyDescent="0.25">
      <c r="A2" s="109"/>
      <c r="B2" s="110"/>
      <c r="C2" s="110"/>
      <c r="D2" s="169" t="str">
        <f>'Столы, Тумбы'!E7</f>
        <v>Измененен: 09.09.2024</v>
      </c>
      <c r="E2" s="170"/>
    </row>
    <row r="3" spans="1:5" x14ac:dyDescent="0.2">
      <c r="A3" s="135" t="s">
        <v>0</v>
      </c>
      <c r="B3" s="136" t="s">
        <v>1</v>
      </c>
      <c r="C3" s="135" t="s">
        <v>594</v>
      </c>
      <c r="D3" s="135" t="s">
        <v>3</v>
      </c>
      <c r="E3" s="135" t="s">
        <v>595</v>
      </c>
    </row>
    <row r="4" spans="1:5" ht="70.5" customHeight="1" x14ac:dyDescent="0.2">
      <c r="A4" s="137" t="s">
        <v>149</v>
      </c>
      <c r="B4" s="40" t="s">
        <v>151</v>
      </c>
      <c r="C4" s="50" t="s">
        <v>610</v>
      </c>
      <c r="D4" s="42"/>
      <c r="E4" s="138">
        <f>Таблица!E111</f>
        <v>11094.2</v>
      </c>
    </row>
    <row r="5" spans="1:5" ht="70.5" customHeight="1" x14ac:dyDescent="0.2">
      <c r="A5" s="137" t="s">
        <v>150</v>
      </c>
      <c r="B5" s="40" t="s">
        <v>152</v>
      </c>
      <c r="C5" s="50" t="s">
        <v>603</v>
      </c>
      <c r="D5" s="42"/>
      <c r="E5" s="138">
        <f>Таблица!E112</f>
        <v>13681.2</v>
      </c>
    </row>
    <row r="6" spans="1:5" ht="70.5" customHeight="1" x14ac:dyDescent="0.2">
      <c r="A6" s="137" t="s">
        <v>154</v>
      </c>
      <c r="B6" s="40" t="s">
        <v>156</v>
      </c>
      <c r="C6" s="50" t="s">
        <v>640</v>
      </c>
      <c r="D6" s="107"/>
      <c r="E6" s="138">
        <f>Таблица!E113</f>
        <v>2718.3</v>
      </c>
    </row>
    <row r="7" spans="1:5" ht="70.5" customHeight="1" x14ac:dyDescent="0.2">
      <c r="A7" s="137" t="s">
        <v>153</v>
      </c>
      <c r="B7" s="40" t="s">
        <v>168</v>
      </c>
      <c r="C7" s="50" t="s">
        <v>641</v>
      </c>
      <c r="D7" s="42"/>
      <c r="E7" s="138">
        <f>Таблица!E115</f>
        <v>1844.7</v>
      </c>
    </row>
    <row r="8" spans="1:5" ht="70.5" customHeight="1" x14ac:dyDescent="0.2">
      <c r="A8" s="137" t="s">
        <v>155</v>
      </c>
      <c r="B8" s="40" t="s">
        <v>169</v>
      </c>
      <c r="C8" s="50" t="s">
        <v>642</v>
      </c>
      <c r="D8" s="42"/>
      <c r="E8" s="138">
        <f>Таблица!E117</f>
        <v>1526.2</v>
      </c>
    </row>
    <row r="9" spans="1:5" ht="70.5" customHeight="1" x14ac:dyDescent="0.2">
      <c r="A9" s="137" t="s">
        <v>159</v>
      </c>
      <c r="B9" s="40" t="s">
        <v>164</v>
      </c>
      <c r="C9" s="50" t="s">
        <v>643</v>
      </c>
      <c r="D9" s="42"/>
      <c r="E9" s="138">
        <f>Таблица!E119</f>
        <v>2161.9</v>
      </c>
    </row>
    <row r="10" spans="1:5" ht="70.5" customHeight="1" x14ac:dyDescent="0.2">
      <c r="A10" s="137" t="s">
        <v>160</v>
      </c>
      <c r="B10" s="40" t="s">
        <v>165</v>
      </c>
      <c r="C10" s="50" t="s">
        <v>644</v>
      </c>
      <c r="D10" s="42"/>
      <c r="E10" s="138">
        <f>Таблица!E121</f>
        <v>1761.5</v>
      </c>
    </row>
    <row r="11" spans="1:5" ht="25.5" customHeight="1" x14ac:dyDescent="0.2">
      <c r="A11" s="137" t="s">
        <v>162</v>
      </c>
      <c r="B11" s="40" t="s">
        <v>161</v>
      </c>
      <c r="C11" s="50"/>
      <c r="D11" s="43"/>
      <c r="E11" s="138">
        <f>Таблица!E123</f>
        <v>734.5</v>
      </c>
    </row>
    <row r="12" spans="1:5" ht="25.5" customHeight="1" x14ac:dyDescent="0.2">
      <c r="A12" s="137" t="s">
        <v>163</v>
      </c>
      <c r="B12" s="40" t="s">
        <v>161</v>
      </c>
      <c r="C12" s="50"/>
      <c r="D12" s="43"/>
      <c r="E12" s="138">
        <f>Таблица!E124</f>
        <v>734.5</v>
      </c>
    </row>
  </sheetData>
  <sheetProtection password="E7C5" sheet="1" objects="1" scenarios="1" selectLockedCells="1" selectUnlockedCells="1"/>
  <mergeCells count="2">
    <mergeCell ref="A1:E1"/>
    <mergeCell ref="D2:E2"/>
  </mergeCells>
  <pageMargins left="0.39370078740157483" right="0.39370078740157483" top="0.39370078740157483" bottom="0.39370078740157483" header="0.78740157480314965" footer="0.78740157480314965"/>
  <pageSetup paperSize="9" scale="67" orientation="portrait" useFirstPageNumber="1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2:AQ186"/>
  <sheetViews>
    <sheetView zoomScale="93" zoomScaleNormal="93" zoomScaleSheetLayoutView="90" workbookViewId="0">
      <pane xSplit="7" ySplit="3" topLeftCell="H162" activePane="bottomRight" state="frozen"/>
      <selection pane="topRight" activeCell="H1" sqref="H1"/>
      <selection pane="bottomLeft" activeCell="A4" sqref="A4"/>
      <selection pane="bottomRight" activeCell="E182" sqref="E182"/>
    </sheetView>
  </sheetViews>
  <sheetFormatPr defaultColWidth="11.5703125" defaultRowHeight="16.5" customHeight="1" x14ac:dyDescent="0.2"/>
  <cols>
    <col min="1" max="1" width="16.28515625" style="2" bestFit="1" customWidth="1"/>
    <col min="2" max="2" width="57" style="2" customWidth="1"/>
    <col min="3" max="3" width="16.5703125" style="2" customWidth="1"/>
    <col min="4" max="4" width="12" style="3" bestFit="1" customWidth="1"/>
    <col min="5" max="5" width="10.140625" style="2" customWidth="1"/>
    <col min="6" max="6" width="17.28515625" style="2" hidden="1" customWidth="1"/>
    <col min="7" max="7" width="8" style="2" customWidth="1"/>
    <col min="8" max="8" width="9" style="161" customWidth="1"/>
    <col min="9" max="9" width="16.28515625" style="2" customWidth="1"/>
    <col min="10" max="10" width="40" style="2" bestFit="1" customWidth="1"/>
    <col min="11" max="11" width="17" style="2" bestFit="1" customWidth="1"/>
    <col min="12" max="12" width="8" style="2" bestFit="1" customWidth="1"/>
    <col min="13" max="13" width="9.140625" style="2" customWidth="1"/>
    <col min="14" max="14" width="11.5703125" style="2"/>
    <col min="15" max="15" width="15.85546875" style="2" customWidth="1"/>
    <col min="16" max="16" width="37.42578125" style="2" customWidth="1"/>
    <col min="17" max="17" width="14.42578125" style="2" bestFit="1" customWidth="1"/>
    <col min="18" max="18" width="8" style="2" bestFit="1" customWidth="1"/>
    <col min="19" max="19" width="8.7109375" style="2" customWidth="1"/>
    <col min="20" max="20" width="11.5703125" style="2"/>
    <col min="21" max="21" width="15.28515625" style="2" customWidth="1"/>
    <col min="22" max="22" width="63.42578125" style="2" customWidth="1"/>
    <col min="23" max="23" width="14.42578125" style="2" bestFit="1" customWidth="1"/>
    <col min="24" max="24" width="8" style="2" bestFit="1" customWidth="1"/>
    <col min="25" max="25" width="8.85546875" style="2" customWidth="1"/>
    <col min="26" max="26" width="11.5703125" style="2"/>
    <col min="27" max="27" width="13.5703125" style="2" customWidth="1"/>
    <col min="28" max="28" width="79.5703125" style="2" bestFit="1" customWidth="1"/>
    <col min="29" max="29" width="13" style="2" bestFit="1" customWidth="1"/>
    <col min="30" max="30" width="8" style="2" bestFit="1" customWidth="1"/>
    <col min="31" max="31" width="10.140625" style="2" customWidth="1"/>
    <col min="32" max="32" width="11.5703125" style="2"/>
    <col min="33" max="33" width="14.42578125" style="2" customWidth="1"/>
    <col min="34" max="34" width="79.5703125" style="2" bestFit="1" customWidth="1"/>
    <col min="35" max="35" width="13" style="2" bestFit="1" customWidth="1"/>
    <col min="36" max="36" width="8" style="2" bestFit="1" customWidth="1"/>
    <col min="37" max="37" width="10" style="2" customWidth="1"/>
    <col min="38" max="38" width="11.5703125" style="2"/>
    <col min="39" max="39" width="11.28515625" style="2" bestFit="1" customWidth="1"/>
    <col min="40" max="40" width="42.85546875" style="2" bestFit="1" customWidth="1"/>
    <col min="41" max="41" width="9.140625" style="2" bestFit="1" customWidth="1"/>
    <col min="42" max="42" width="8" style="2" bestFit="1" customWidth="1"/>
    <col min="43" max="43" width="6.5703125" style="2" bestFit="1" customWidth="1"/>
    <col min="44" max="16384" width="11.5703125" style="2"/>
  </cols>
  <sheetData>
    <row r="2" spans="1:43" ht="16.5" customHeight="1" x14ac:dyDescent="0.2">
      <c r="A2" s="1"/>
      <c r="G2" s="4" t="s">
        <v>5</v>
      </c>
    </row>
    <row r="3" spans="1:43" ht="51.75" customHeight="1" x14ac:dyDescent="0.2">
      <c r="A3" s="5" t="s">
        <v>0</v>
      </c>
      <c r="B3" s="6" t="s">
        <v>1</v>
      </c>
      <c r="C3" s="6" t="s">
        <v>2</v>
      </c>
      <c r="D3" s="5" t="s">
        <v>4</v>
      </c>
      <c r="E3" s="7" t="s">
        <v>6</v>
      </c>
      <c r="G3" s="8">
        <v>1.3</v>
      </c>
      <c r="I3" s="9" t="s">
        <v>0</v>
      </c>
      <c r="J3" s="9" t="s">
        <v>452</v>
      </c>
      <c r="K3" s="9" t="s">
        <v>453</v>
      </c>
      <c r="L3" s="9" t="s">
        <v>454</v>
      </c>
      <c r="M3" s="9" t="s">
        <v>455</v>
      </c>
      <c r="O3" s="9" t="s">
        <v>0</v>
      </c>
      <c r="P3" s="9" t="s">
        <v>456</v>
      </c>
      <c r="Q3" s="9" t="s">
        <v>453</v>
      </c>
      <c r="R3" s="9" t="s">
        <v>454</v>
      </c>
      <c r="S3" s="9" t="s">
        <v>455</v>
      </c>
      <c r="U3" s="9" t="s">
        <v>0</v>
      </c>
      <c r="V3" s="9" t="s">
        <v>457</v>
      </c>
      <c r="W3" s="9" t="s">
        <v>453</v>
      </c>
      <c r="X3" s="9" t="s">
        <v>454</v>
      </c>
      <c r="Y3" s="9" t="s">
        <v>455</v>
      </c>
      <c r="AA3" s="9" t="s">
        <v>0</v>
      </c>
      <c r="AB3" s="9" t="s">
        <v>458</v>
      </c>
      <c r="AC3" s="9" t="s">
        <v>453</v>
      </c>
      <c r="AD3" s="9" t="s">
        <v>454</v>
      </c>
      <c r="AE3" s="9" t="s">
        <v>455</v>
      </c>
      <c r="AG3" s="9" t="s">
        <v>0</v>
      </c>
      <c r="AH3" s="9" t="s">
        <v>459</v>
      </c>
      <c r="AI3" s="9" t="s">
        <v>453</v>
      </c>
      <c r="AJ3" s="9" t="s">
        <v>454</v>
      </c>
      <c r="AK3" s="9" t="s">
        <v>455</v>
      </c>
      <c r="AM3" s="9" t="s">
        <v>0</v>
      </c>
      <c r="AN3" s="9" t="s">
        <v>460</v>
      </c>
      <c r="AO3" s="9" t="s">
        <v>453</v>
      </c>
      <c r="AP3" s="9" t="s">
        <v>454</v>
      </c>
      <c r="AQ3" s="9" t="s">
        <v>455</v>
      </c>
    </row>
    <row r="4" spans="1:43" ht="16.5" customHeight="1" x14ac:dyDescent="0.2">
      <c r="A4" s="6" t="s">
        <v>21</v>
      </c>
      <c r="B4" s="10" t="s">
        <v>7</v>
      </c>
      <c r="C4" s="11" t="s">
        <v>258</v>
      </c>
      <c r="D4" s="12">
        <v>4814</v>
      </c>
      <c r="E4" s="12">
        <f t="shared" ref="E4:E82" si="0">D4*$G$3</f>
        <v>6258.2</v>
      </c>
      <c r="F4" s="2" t="s">
        <v>337</v>
      </c>
    </row>
    <row r="5" spans="1:43" ht="16.5" customHeight="1" x14ac:dyDescent="0.2">
      <c r="A5" s="6" t="s">
        <v>22</v>
      </c>
      <c r="B5" s="10" t="s">
        <v>7</v>
      </c>
      <c r="C5" s="11" t="s">
        <v>259</v>
      </c>
      <c r="D5" s="12">
        <v>5585</v>
      </c>
      <c r="E5" s="12">
        <f t="shared" si="0"/>
        <v>7260.5</v>
      </c>
      <c r="F5" s="2" t="s">
        <v>338</v>
      </c>
    </row>
    <row r="6" spans="1:43" ht="16.5" customHeight="1" x14ac:dyDescent="0.2">
      <c r="A6" s="6" t="s">
        <v>23</v>
      </c>
      <c r="B6" s="10" t="s">
        <v>7</v>
      </c>
      <c r="C6" s="11" t="s">
        <v>260</v>
      </c>
      <c r="D6" s="12">
        <v>6006</v>
      </c>
      <c r="E6" s="12">
        <f t="shared" si="0"/>
        <v>7807.8</v>
      </c>
      <c r="F6" s="2" t="s">
        <v>336</v>
      </c>
    </row>
    <row r="7" spans="1:43" ht="16.5" customHeight="1" x14ac:dyDescent="0.2">
      <c r="A7" s="6" t="s">
        <v>24</v>
      </c>
      <c r="B7" s="10" t="s">
        <v>7</v>
      </c>
      <c r="C7" s="11" t="s">
        <v>261</v>
      </c>
      <c r="D7" s="12">
        <v>6579</v>
      </c>
      <c r="E7" s="12">
        <f t="shared" si="0"/>
        <v>8552.7000000000007</v>
      </c>
      <c r="F7" s="2" t="s">
        <v>339</v>
      </c>
    </row>
    <row r="8" spans="1:43" ht="16.5" customHeight="1" x14ac:dyDescent="0.2">
      <c r="A8" s="6" t="s">
        <v>321</v>
      </c>
      <c r="B8" s="10" t="s">
        <v>8</v>
      </c>
      <c r="C8" s="11" t="s">
        <v>262</v>
      </c>
      <c r="D8" s="12">
        <v>7749</v>
      </c>
      <c r="E8" s="12">
        <f t="shared" si="0"/>
        <v>10073.700000000001</v>
      </c>
      <c r="F8" s="2" t="s">
        <v>340</v>
      </c>
    </row>
    <row r="9" spans="1:43" ht="16.5" customHeight="1" x14ac:dyDescent="0.2">
      <c r="A9" s="6" t="s">
        <v>322</v>
      </c>
      <c r="B9" s="10" t="s">
        <v>9</v>
      </c>
      <c r="C9" s="11" t="s">
        <v>262</v>
      </c>
      <c r="D9" s="12">
        <v>7749</v>
      </c>
      <c r="E9" s="12">
        <f t="shared" si="0"/>
        <v>10073.700000000001</v>
      </c>
      <c r="F9" s="2" t="s">
        <v>341</v>
      </c>
    </row>
    <row r="10" spans="1:43" ht="16.5" customHeight="1" x14ac:dyDescent="0.2">
      <c r="A10" s="6" t="s">
        <v>319</v>
      </c>
      <c r="B10" s="10" t="s">
        <v>8</v>
      </c>
      <c r="C10" s="11" t="s">
        <v>263</v>
      </c>
      <c r="D10" s="12">
        <v>7152</v>
      </c>
      <c r="E10" s="12">
        <f t="shared" si="0"/>
        <v>9297.6</v>
      </c>
      <c r="F10" s="2" t="s">
        <v>334</v>
      </c>
    </row>
    <row r="11" spans="1:43" ht="16.5" customHeight="1" x14ac:dyDescent="0.2">
      <c r="A11" s="6" t="s">
        <v>320</v>
      </c>
      <c r="B11" s="10" t="s">
        <v>9</v>
      </c>
      <c r="C11" s="11" t="s">
        <v>263</v>
      </c>
      <c r="D11" s="12">
        <v>7152</v>
      </c>
      <c r="E11" s="12">
        <f t="shared" si="0"/>
        <v>9297.6</v>
      </c>
      <c r="F11" s="2" t="s">
        <v>335</v>
      </c>
    </row>
    <row r="12" spans="1:43" ht="16.5" customHeight="1" x14ac:dyDescent="0.2">
      <c r="A12" s="6" t="s">
        <v>323</v>
      </c>
      <c r="B12" s="10" t="s">
        <v>8</v>
      </c>
      <c r="C12" s="11" t="s">
        <v>264</v>
      </c>
      <c r="D12" s="12">
        <v>9506</v>
      </c>
      <c r="E12" s="12">
        <f t="shared" si="0"/>
        <v>12357.800000000001</v>
      </c>
      <c r="F12" s="2" t="s">
        <v>342</v>
      </c>
    </row>
    <row r="13" spans="1:43" ht="16.5" customHeight="1" x14ac:dyDescent="0.2">
      <c r="A13" s="6" t="s">
        <v>324</v>
      </c>
      <c r="B13" s="10" t="s">
        <v>9</v>
      </c>
      <c r="C13" s="11" t="s">
        <v>264</v>
      </c>
      <c r="D13" s="12">
        <v>9506</v>
      </c>
      <c r="E13" s="12">
        <f t="shared" si="0"/>
        <v>12357.800000000001</v>
      </c>
      <c r="F13" s="2" t="s">
        <v>343</v>
      </c>
    </row>
    <row r="14" spans="1:43" ht="16.5" customHeight="1" x14ac:dyDescent="0.2">
      <c r="A14" s="6" t="s">
        <v>325</v>
      </c>
      <c r="B14" s="10" t="s">
        <v>8</v>
      </c>
      <c r="C14" s="11" t="s">
        <v>265</v>
      </c>
      <c r="D14" s="12">
        <v>10028</v>
      </c>
      <c r="E14" s="12">
        <f t="shared" si="0"/>
        <v>13036.4</v>
      </c>
      <c r="F14" s="2" t="s">
        <v>344</v>
      </c>
      <c r="AA14" s="33"/>
      <c r="AB14" s="33"/>
      <c r="AC14" s="33"/>
      <c r="AD14" s="33"/>
      <c r="AE14" s="33"/>
      <c r="AF14" s="33"/>
    </row>
    <row r="15" spans="1:43" ht="16.5" customHeight="1" x14ac:dyDescent="0.2">
      <c r="A15" s="6" t="s">
        <v>326</v>
      </c>
      <c r="B15" s="10" t="s">
        <v>9</v>
      </c>
      <c r="C15" s="11" t="s">
        <v>265</v>
      </c>
      <c r="D15" s="12">
        <v>10028</v>
      </c>
      <c r="E15" s="12">
        <f t="shared" si="0"/>
        <v>13036.4</v>
      </c>
      <c r="F15" s="2" t="s">
        <v>345</v>
      </c>
      <c r="AA15" s="33"/>
      <c r="AB15" s="33"/>
      <c r="AC15" s="33"/>
      <c r="AD15" s="33"/>
      <c r="AE15" s="33"/>
      <c r="AF15" s="33"/>
    </row>
    <row r="16" spans="1:43" ht="16.5" customHeight="1" x14ac:dyDescent="0.2">
      <c r="A16" s="6" t="s">
        <v>29</v>
      </c>
      <c r="B16" s="10" t="s">
        <v>30</v>
      </c>
      <c r="C16" s="11" t="s">
        <v>274</v>
      </c>
      <c r="D16" s="12">
        <v>7684</v>
      </c>
      <c r="E16" s="12">
        <f t="shared" si="0"/>
        <v>9989.2000000000007</v>
      </c>
      <c r="F16" s="2" t="s">
        <v>346</v>
      </c>
      <c r="U16" s="33"/>
      <c r="V16" s="33"/>
      <c r="W16" s="33"/>
      <c r="X16" s="33"/>
      <c r="Y16" s="33"/>
      <c r="AA16" s="33"/>
      <c r="AB16" s="33"/>
      <c r="AC16" s="33"/>
      <c r="AD16" s="33"/>
      <c r="AE16" s="33"/>
      <c r="AF16" s="33"/>
    </row>
    <row r="17" spans="1:38" ht="16.5" customHeight="1" x14ac:dyDescent="0.2">
      <c r="A17" s="13" t="s">
        <v>309</v>
      </c>
      <c r="B17" s="10" t="s">
        <v>306</v>
      </c>
      <c r="C17" s="14" t="s">
        <v>254</v>
      </c>
      <c r="D17" s="12">
        <v>5964</v>
      </c>
      <c r="E17" s="12">
        <f t="shared" si="0"/>
        <v>7753.2</v>
      </c>
      <c r="F17" s="2" t="s">
        <v>440</v>
      </c>
      <c r="I17" s="17" t="str">
        <f>A151</f>
        <v>Л.ТМ-3F</v>
      </c>
      <c r="J17" s="17" t="str">
        <f>B151</f>
        <v>Тумба подкатная 3 ящ. без фолдинга</v>
      </c>
      <c r="K17" s="17" t="str">
        <f>C151</f>
        <v>420*450*563</v>
      </c>
      <c r="L17" s="17">
        <v>1</v>
      </c>
      <c r="M17" s="17">
        <f>D151</f>
        <v>5105</v>
      </c>
      <c r="O17" s="17" t="str">
        <f>A152</f>
        <v>Ф1248</v>
      </c>
      <c r="P17" s="17" t="str">
        <f>B152</f>
        <v xml:space="preserve"> Комплект Фолдинг Ф1248 (на 3 ящика)</v>
      </c>
      <c r="Q17" s="17" t="str">
        <f>C152</f>
        <v>400*347*100</v>
      </c>
      <c r="R17" s="17">
        <v>1</v>
      </c>
      <c r="S17" s="17">
        <f>D152</f>
        <v>859</v>
      </c>
      <c r="U17" s="33"/>
      <c r="V17" s="33"/>
      <c r="W17" s="33"/>
      <c r="X17" s="33"/>
      <c r="Y17" s="33"/>
      <c r="AA17" s="33"/>
      <c r="AB17" s="33"/>
      <c r="AC17" s="33"/>
      <c r="AD17" s="33"/>
      <c r="AE17" s="33"/>
      <c r="AF17" s="33"/>
    </row>
    <row r="18" spans="1:38" ht="16.5" customHeight="1" x14ac:dyDescent="0.2">
      <c r="A18" s="13" t="s">
        <v>310</v>
      </c>
      <c r="B18" s="10" t="s">
        <v>307</v>
      </c>
      <c r="C18" s="14" t="s">
        <v>255</v>
      </c>
      <c r="D18" s="12">
        <v>7010</v>
      </c>
      <c r="E18" s="12">
        <f t="shared" si="0"/>
        <v>9113</v>
      </c>
      <c r="F18" s="2" t="s">
        <v>441</v>
      </c>
      <c r="I18" s="17" t="str">
        <f>A153</f>
        <v>Л.ТМ-4F</v>
      </c>
      <c r="J18" s="17" t="str">
        <f>B153</f>
        <v>Тумба подкатная 4 ящ. без фолдинга</v>
      </c>
      <c r="K18" s="17" t="str">
        <f>C153</f>
        <v>420*450*714</v>
      </c>
      <c r="L18" s="17">
        <v>1</v>
      </c>
      <c r="M18" s="17">
        <f>D153</f>
        <v>5905</v>
      </c>
      <c r="O18" s="17" t="str">
        <f>A154</f>
        <v>Ф1249</v>
      </c>
      <c r="P18" s="17" t="str">
        <f>B154</f>
        <v xml:space="preserve"> Комплект Фолдинг Ф1249 (на 4 ящика)</v>
      </c>
      <c r="Q18" s="17" t="str">
        <f>C154</f>
        <v>400*347*100</v>
      </c>
      <c r="R18" s="17">
        <v>1</v>
      </c>
      <c r="S18" s="17">
        <f>D154</f>
        <v>1105</v>
      </c>
      <c r="U18" s="33"/>
      <c r="V18" s="33"/>
      <c r="W18" s="33"/>
      <c r="X18" s="33"/>
      <c r="Y18" s="33"/>
      <c r="AA18" s="33"/>
      <c r="AB18" s="33"/>
      <c r="AC18" s="33"/>
      <c r="AD18" s="33"/>
      <c r="AE18" s="33"/>
      <c r="AF18" s="33"/>
    </row>
    <row r="19" spans="1:38" ht="16.5" customHeight="1" x14ac:dyDescent="0.2">
      <c r="A19" s="13" t="s">
        <v>311</v>
      </c>
      <c r="B19" s="10" t="s">
        <v>308</v>
      </c>
      <c r="C19" s="14" t="s">
        <v>271</v>
      </c>
      <c r="D19" s="12">
        <v>8409</v>
      </c>
      <c r="E19" s="12">
        <f t="shared" si="0"/>
        <v>10931.7</v>
      </c>
      <c r="F19" s="2" t="s">
        <v>442</v>
      </c>
      <c r="I19" s="17" t="str">
        <f t="shared" ref="I19:K21" si="1">A155</f>
        <v>Л.ТП-4F</v>
      </c>
      <c r="J19" s="17" t="str">
        <f t="shared" si="1"/>
        <v>Тумба приставная без фолдинга</v>
      </c>
      <c r="K19" s="17" t="str">
        <f t="shared" si="1"/>
        <v>420*450*750</v>
      </c>
      <c r="L19" s="17">
        <v>1</v>
      </c>
      <c r="M19" s="17">
        <f>D155</f>
        <v>7550</v>
      </c>
      <c r="O19" s="17" t="str">
        <f>A152</f>
        <v>Ф1248</v>
      </c>
      <c r="P19" s="17" t="str">
        <f>B152</f>
        <v xml:space="preserve"> Комплект Фолдинг Ф1248 (на 3 ящика)</v>
      </c>
      <c r="Q19" s="17" t="str">
        <f>C152</f>
        <v>400*347*100</v>
      </c>
      <c r="R19" s="17">
        <v>1</v>
      </c>
      <c r="S19" s="17">
        <f>D152</f>
        <v>859</v>
      </c>
      <c r="U19" s="33"/>
      <c r="V19" s="33"/>
      <c r="W19" s="33"/>
      <c r="X19" s="33"/>
      <c r="Y19" s="33"/>
      <c r="AA19" s="33"/>
      <c r="AB19" s="33"/>
      <c r="AC19" s="33"/>
      <c r="AD19" s="33"/>
      <c r="AE19" s="33"/>
      <c r="AF19" s="33"/>
    </row>
    <row r="20" spans="1:38" ht="16.5" customHeight="1" x14ac:dyDescent="0.2">
      <c r="A20" s="13" t="s">
        <v>312</v>
      </c>
      <c r="B20" s="10" t="s">
        <v>308</v>
      </c>
      <c r="C20" s="14" t="s">
        <v>272</v>
      </c>
      <c r="D20" s="12">
        <v>9230</v>
      </c>
      <c r="E20" s="12">
        <f t="shared" si="0"/>
        <v>11999</v>
      </c>
      <c r="F20" s="2" t="s">
        <v>443</v>
      </c>
      <c r="I20" s="17" t="str">
        <f t="shared" si="1"/>
        <v>Л.ТП-4.1F</v>
      </c>
      <c r="J20" s="17" t="str">
        <f t="shared" si="1"/>
        <v>Тумба приставная без фолдинга</v>
      </c>
      <c r="K20" s="17" t="str">
        <f t="shared" si="1"/>
        <v>420*600*750</v>
      </c>
      <c r="L20" s="17">
        <v>1</v>
      </c>
      <c r="M20" s="17">
        <f>D156</f>
        <v>8371</v>
      </c>
      <c r="O20" s="17" t="str">
        <f>A152</f>
        <v>Ф1248</v>
      </c>
      <c r="P20" s="17" t="str">
        <f>B152</f>
        <v xml:space="preserve"> Комплект Фолдинг Ф1248 (на 3 ящика)</v>
      </c>
      <c r="Q20" s="17" t="str">
        <f>C152</f>
        <v>400*347*100</v>
      </c>
      <c r="R20" s="17">
        <v>1</v>
      </c>
      <c r="S20" s="17">
        <f>D152</f>
        <v>859</v>
      </c>
      <c r="U20" s="33"/>
      <c r="V20" s="33"/>
      <c r="W20" s="33"/>
      <c r="X20" s="33"/>
      <c r="Y20" s="33"/>
      <c r="AA20" s="33"/>
      <c r="AB20" s="33"/>
      <c r="AC20" s="33"/>
      <c r="AD20" s="33"/>
      <c r="AE20" s="33"/>
      <c r="AF20" s="33"/>
    </row>
    <row r="21" spans="1:38" ht="16.5" customHeight="1" x14ac:dyDescent="0.2">
      <c r="A21" s="5" t="s">
        <v>313</v>
      </c>
      <c r="B21" s="10" t="s">
        <v>308</v>
      </c>
      <c r="C21" s="15" t="s">
        <v>273</v>
      </c>
      <c r="D21" s="12">
        <v>9278</v>
      </c>
      <c r="E21" s="12">
        <f t="shared" si="0"/>
        <v>12061.4</v>
      </c>
      <c r="F21" s="2" t="s">
        <v>444</v>
      </c>
      <c r="I21" s="17" t="str">
        <f t="shared" si="1"/>
        <v>Л.ТП-4.2F</v>
      </c>
      <c r="J21" s="17" t="str">
        <f t="shared" si="1"/>
        <v>Тумба приставная без фолдинга</v>
      </c>
      <c r="K21" s="17" t="str">
        <f t="shared" si="1"/>
        <v>420*720*750</v>
      </c>
      <c r="L21" s="17">
        <v>1</v>
      </c>
      <c r="M21" s="17">
        <f>D157</f>
        <v>8419</v>
      </c>
      <c r="O21" s="17" t="str">
        <f>A152</f>
        <v>Ф1248</v>
      </c>
      <c r="P21" s="17" t="str">
        <f>B152</f>
        <v xml:space="preserve"> Комплект Фолдинг Ф1248 (на 3 ящика)</v>
      </c>
      <c r="Q21" s="17" t="str">
        <f>C152</f>
        <v>400*347*100</v>
      </c>
      <c r="R21" s="17">
        <v>1</v>
      </c>
      <c r="S21" s="17">
        <f>D152</f>
        <v>859</v>
      </c>
      <c r="U21" s="33"/>
      <c r="V21" s="33"/>
      <c r="W21" s="33"/>
      <c r="X21" s="33"/>
      <c r="Y21" s="33"/>
      <c r="AA21" s="33"/>
      <c r="AB21" s="33"/>
      <c r="AC21" s="33"/>
      <c r="AD21" s="33"/>
      <c r="AE21" s="33"/>
      <c r="AF21" s="33"/>
    </row>
    <row r="22" spans="1:38" ht="16.5" customHeight="1" x14ac:dyDescent="0.2">
      <c r="A22" s="13" t="s">
        <v>31</v>
      </c>
      <c r="B22" s="10" t="s">
        <v>10</v>
      </c>
      <c r="C22" s="14" t="s">
        <v>275</v>
      </c>
      <c r="D22" s="12">
        <v>6989</v>
      </c>
      <c r="E22" s="12">
        <f t="shared" si="0"/>
        <v>9085.7000000000007</v>
      </c>
      <c r="F22" s="2" t="s">
        <v>353</v>
      </c>
      <c r="U22" s="33"/>
      <c r="V22" s="33"/>
      <c r="W22" s="33"/>
      <c r="X22" s="33"/>
      <c r="Y22" s="33"/>
      <c r="AA22" s="33"/>
      <c r="AB22" s="33"/>
      <c r="AC22" s="33"/>
      <c r="AD22" s="33"/>
      <c r="AE22" s="33"/>
      <c r="AF22" s="33"/>
    </row>
    <row r="23" spans="1:38" ht="16.5" customHeight="1" x14ac:dyDescent="0.2">
      <c r="A23" s="13" t="s">
        <v>39</v>
      </c>
      <c r="B23" s="10" t="s">
        <v>11</v>
      </c>
      <c r="C23" s="14" t="s">
        <v>251</v>
      </c>
      <c r="D23" s="12">
        <v>7662</v>
      </c>
      <c r="E23" s="12">
        <f t="shared" si="0"/>
        <v>9960.6</v>
      </c>
      <c r="F23" s="160" t="s">
        <v>670</v>
      </c>
      <c r="U23" s="33"/>
      <c r="V23" s="33"/>
      <c r="W23" s="33"/>
      <c r="X23" s="33"/>
      <c r="Y23" s="33"/>
      <c r="AA23" s="33"/>
      <c r="AB23" s="33"/>
      <c r="AC23" s="33"/>
      <c r="AD23" s="33"/>
      <c r="AE23" s="33"/>
      <c r="AF23" s="33"/>
    </row>
    <row r="24" spans="1:38" ht="16.5" customHeight="1" x14ac:dyDescent="0.2">
      <c r="A24" s="13" t="s">
        <v>40</v>
      </c>
      <c r="B24" s="10" t="s">
        <v>12</v>
      </c>
      <c r="C24" s="14" t="s">
        <v>278</v>
      </c>
      <c r="D24" s="12">
        <v>5609</v>
      </c>
      <c r="E24" s="12">
        <f t="shared" si="0"/>
        <v>7291.7</v>
      </c>
      <c r="F24" s="2" t="s">
        <v>349</v>
      </c>
    </row>
    <row r="25" spans="1:38" ht="16.5" customHeight="1" x14ac:dyDescent="0.2">
      <c r="A25" s="13" t="s">
        <v>166</v>
      </c>
      <c r="B25" s="10" t="s">
        <v>36</v>
      </c>
      <c r="C25" s="14" t="s">
        <v>279</v>
      </c>
      <c r="D25" s="12">
        <v>4233</v>
      </c>
      <c r="E25" s="12">
        <f t="shared" si="0"/>
        <v>5502.9000000000005</v>
      </c>
      <c r="F25" s="2" t="s">
        <v>351</v>
      </c>
    </row>
    <row r="26" spans="1:38" ht="16.5" customHeight="1" x14ac:dyDescent="0.2">
      <c r="A26" s="13" t="s">
        <v>41</v>
      </c>
      <c r="B26" s="10" t="s">
        <v>13</v>
      </c>
      <c r="C26" s="14" t="s">
        <v>280</v>
      </c>
      <c r="D26" s="12">
        <v>6240</v>
      </c>
      <c r="E26" s="12">
        <f t="shared" si="0"/>
        <v>8112</v>
      </c>
      <c r="F26" s="2" t="s">
        <v>348</v>
      </c>
    </row>
    <row r="27" spans="1:38" ht="16.5" customHeight="1" x14ac:dyDescent="0.2">
      <c r="A27" s="13" t="s">
        <v>37</v>
      </c>
      <c r="B27" s="10" t="s">
        <v>42</v>
      </c>
      <c r="C27" s="14" t="s">
        <v>281</v>
      </c>
      <c r="D27" s="12">
        <v>4148</v>
      </c>
      <c r="E27" s="12">
        <f t="shared" si="0"/>
        <v>5392.4000000000005</v>
      </c>
      <c r="F27" s="2" t="s">
        <v>350</v>
      </c>
    </row>
    <row r="28" spans="1:38" ht="16.5" customHeight="1" x14ac:dyDescent="0.2">
      <c r="A28" s="13" t="s">
        <v>38</v>
      </c>
      <c r="B28" s="10" t="s">
        <v>43</v>
      </c>
      <c r="C28" s="14" t="s">
        <v>282</v>
      </c>
      <c r="D28" s="12">
        <v>3020</v>
      </c>
      <c r="E28" s="12">
        <f t="shared" si="0"/>
        <v>3926</v>
      </c>
      <c r="F28" s="2" t="s">
        <v>352</v>
      </c>
    </row>
    <row r="29" spans="1:38" ht="16.5" customHeight="1" x14ac:dyDescent="0.2">
      <c r="A29" s="13" t="s">
        <v>44</v>
      </c>
      <c r="B29" s="10" t="s">
        <v>50</v>
      </c>
      <c r="C29" s="14" t="s">
        <v>252</v>
      </c>
      <c r="D29" s="12">
        <v>8385</v>
      </c>
      <c r="E29" s="12">
        <f t="shared" si="0"/>
        <v>10900.5</v>
      </c>
      <c r="F29" s="160" t="s">
        <v>669</v>
      </c>
    </row>
    <row r="30" spans="1:38" ht="16.5" customHeight="1" x14ac:dyDescent="0.2">
      <c r="A30" s="13" t="s">
        <v>45</v>
      </c>
      <c r="B30" s="10" t="s">
        <v>51</v>
      </c>
      <c r="C30" s="14" t="s">
        <v>253</v>
      </c>
      <c r="D30" s="12">
        <v>12716</v>
      </c>
      <c r="E30" s="12">
        <f t="shared" si="0"/>
        <v>16530.8</v>
      </c>
      <c r="F30" s="2" t="s">
        <v>403</v>
      </c>
      <c r="I30" s="16" t="str">
        <f t="shared" ref="I30:K31" si="2">A111</f>
        <v>Л.ГБ-2К</v>
      </c>
      <c r="J30" s="16" t="str">
        <f t="shared" si="2"/>
        <v>Каркас гардероба Л.ГБ-2</v>
      </c>
      <c r="K30" s="16" t="str">
        <f t="shared" si="2"/>
        <v>778х580х1980</v>
      </c>
      <c r="L30" s="17">
        <v>1</v>
      </c>
      <c r="M30" s="17">
        <f>D111</f>
        <v>8534</v>
      </c>
      <c r="O30" s="16" t="str">
        <f>A113</f>
        <v>Л.Д-1 (L)</v>
      </c>
      <c r="P30" s="16" t="str">
        <f>B113</f>
        <v>Дверь высокая ЛДСП левая/правая (для Л.ГБ-2, Л.СТ-1, Л.СУ-1 и Л.ГБ-4)</v>
      </c>
      <c r="Q30" s="16" t="str">
        <f>C113</f>
        <v>361х1916x18</v>
      </c>
      <c r="R30" s="17">
        <v>1</v>
      </c>
      <c r="S30" s="17">
        <f>D113</f>
        <v>2091</v>
      </c>
      <c r="U30" s="16" t="str">
        <f>A114</f>
        <v xml:space="preserve">Л.Д-1 (R) </v>
      </c>
      <c r="V30" s="16" t="str">
        <f>B114</f>
        <v>Дверь высокая ЛДСП левая/правая (для Л.ГБ-2, Л.СТ-1, Л.СУ-1 и Л.ГБ-4)</v>
      </c>
      <c r="W30" s="16" t="str">
        <f>C114</f>
        <v>361х1916x18</v>
      </c>
      <c r="X30" s="17">
        <v>1</v>
      </c>
      <c r="Y30" s="17">
        <f>D114</f>
        <v>2091</v>
      </c>
    </row>
    <row r="31" spans="1:38" ht="16.5" customHeight="1" x14ac:dyDescent="0.2">
      <c r="A31" s="13" t="s">
        <v>46</v>
      </c>
      <c r="B31" s="10" t="s">
        <v>52</v>
      </c>
      <c r="C31" s="14" t="s">
        <v>251</v>
      </c>
      <c r="D31" s="12">
        <v>14706</v>
      </c>
      <c r="E31" s="12">
        <f t="shared" si="0"/>
        <v>19117.8</v>
      </c>
      <c r="F31" s="2" t="s">
        <v>404</v>
      </c>
      <c r="I31" s="16" t="str">
        <f t="shared" si="2"/>
        <v>Л.ГБ-4К</v>
      </c>
      <c r="J31" s="16" t="str">
        <f t="shared" si="2"/>
        <v>Каркас гардероба Л.ГБ-4К</v>
      </c>
      <c r="K31" s="16" t="str">
        <f t="shared" si="2"/>
        <v>778х410х1980</v>
      </c>
      <c r="L31" s="17">
        <v>1</v>
      </c>
      <c r="M31" s="17">
        <f>D112</f>
        <v>10524</v>
      </c>
      <c r="O31" s="16" t="str">
        <f>A113</f>
        <v>Л.Д-1 (L)</v>
      </c>
      <c r="P31" s="16" t="str">
        <f>B113</f>
        <v>Дверь высокая ЛДСП левая/правая (для Л.ГБ-2, Л.СТ-1, Л.СУ-1 и Л.ГБ-4)</v>
      </c>
      <c r="Q31" s="16" t="str">
        <f>C113</f>
        <v>361х1916x18</v>
      </c>
      <c r="R31" s="17">
        <v>1</v>
      </c>
      <c r="S31" s="17">
        <f>D113</f>
        <v>2091</v>
      </c>
      <c r="U31" s="16" t="str">
        <f>A114</f>
        <v xml:space="preserve">Л.Д-1 (R) </v>
      </c>
      <c r="V31" s="16" t="str">
        <f>B114</f>
        <v>Дверь высокая ЛДСП левая/правая (для Л.ГБ-2, Л.СТ-1, Л.СУ-1 и Л.ГБ-4)</v>
      </c>
      <c r="W31" s="16" t="str">
        <f>C114</f>
        <v>361х1916x18</v>
      </c>
      <c r="X31" s="17">
        <v>1</v>
      </c>
      <c r="Y31" s="17">
        <f>D114</f>
        <v>2091</v>
      </c>
    </row>
    <row r="32" spans="1:38" ht="16.5" customHeight="1" x14ac:dyDescent="0.2">
      <c r="A32" s="13" t="s">
        <v>47</v>
      </c>
      <c r="B32" s="10" t="s">
        <v>69</v>
      </c>
      <c r="C32" s="14" t="s">
        <v>251</v>
      </c>
      <c r="D32" s="12">
        <v>10010</v>
      </c>
      <c r="E32" s="12">
        <f t="shared" si="0"/>
        <v>13013</v>
      </c>
      <c r="F32" s="2" t="s">
        <v>405</v>
      </c>
      <c r="I32" s="16" t="str">
        <f>A23</f>
        <v>Л.СТ-1</v>
      </c>
      <c r="J32" s="16" t="str">
        <f>B23</f>
        <v>Стеллаж высокий широкий</v>
      </c>
      <c r="K32" s="16" t="str">
        <f>C23</f>
        <v>778х410х1980</v>
      </c>
      <c r="L32" s="17">
        <v>1</v>
      </c>
      <c r="M32" s="17">
        <f>D23</f>
        <v>7662</v>
      </c>
      <c r="O32" s="16" t="str">
        <f>A117</f>
        <v>Л.Д-3 (L)</v>
      </c>
      <c r="P32" s="16" t="str">
        <f>B117</f>
        <v>Дверь низкая ЛДСП (для Л.СТ-1, Л.СУ-1, Л.СТ-2, Л.СТ-3, Л.СУ-2, Л.СУ-3)</v>
      </c>
      <c r="Q32" s="16" t="str">
        <f>C117</f>
        <v>361х764x18</v>
      </c>
      <c r="R32" s="17">
        <v>1</v>
      </c>
      <c r="S32" s="17">
        <f>D117</f>
        <v>1174</v>
      </c>
      <c r="U32" s="16" t="str">
        <f>A118</f>
        <v xml:space="preserve">Л.Д-3 (R) </v>
      </c>
      <c r="V32" s="16" t="str">
        <f>B118</f>
        <v>Дверь низкая ЛДСП (для Л.СТ-1, Л.СУ-1, Л.СТ-2, Л.СТ-3, Л.СУ-2, Л.СУ-3)</v>
      </c>
      <c r="W32" s="16" t="str">
        <f>C118</f>
        <v>361х764x18</v>
      </c>
      <c r="X32" s="17">
        <v>1</v>
      </c>
      <c r="Y32" s="17">
        <f>D118</f>
        <v>1174</v>
      </c>
      <c r="AF32" s="33"/>
      <c r="AG32" s="33"/>
      <c r="AH32" s="33"/>
      <c r="AI32" s="33"/>
      <c r="AJ32" s="33"/>
      <c r="AK32" s="33"/>
      <c r="AL32" s="33"/>
    </row>
    <row r="33" spans="1:43" ht="16.5" customHeight="1" x14ac:dyDescent="0.2">
      <c r="A33" s="13" t="s">
        <v>48</v>
      </c>
      <c r="B33" s="10" t="s">
        <v>14</v>
      </c>
      <c r="C33" s="14" t="s">
        <v>251</v>
      </c>
      <c r="D33" s="12">
        <v>14466</v>
      </c>
      <c r="E33" s="12">
        <f t="shared" si="0"/>
        <v>18805.8</v>
      </c>
      <c r="F33" s="2" t="s">
        <v>406</v>
      </c>
      <c r="I33" s="16" t="str">
        <f>A23</f>
        <v>Л.СТ-1</v>
      </c>
      <c r="J33" s="16" t="str">
        <f>B23</f>
        <v>Стеллаж высокий широкий</v>
      </c>
      <c r="K33" s="16" t="str">
        <f>C23</f>
        <v>778х410х1980</v>
      </c>
      <c r="L33" s="17">
        <v>1</v>
      </c>
      <c r="M33" s="17">
        <f>D23</f>
        <v>7662</v>
      </c>
      <c r="O33" s="16" t="str">
        <f>A117</f>
        <v>Л.Д-3 (L)</v>
      </c>
      <c r="P33" s="16" t="str">
        <f>B117</f>
        <v>Дверь низкая ЛДСП (для Л.СТ-1, Л.СУ-1, Л.СТ-2, Л.СТ-3, Л.СУ-2, Л.СУ-3)</v>
      </c>
      <c r="Q33" s="16" t="str">
        <f>C117</f>
        <v>361х764x18</v>
      </c>
      <c r="R33" s="17">
        <v>1</v>
      </c>
      <c r="S33" s="17">
        <f>D117</f>
        <v>1174</v>
      </c>
      <c r="U33" s="16" t="str">
        <f>A118</f>
        <v xml:space="preserve">Л.Д-3 (R) </v>
      </c>
      <c r="V33" s="16" t="str">
        <f>B118</f>
        <v>Дверь низкая ЛДСП (для Л.СТ-1, Л.СУ-1, Л.СТ-2, Л.СТ-3, Л.СУ-2, Л.СУ-3)</v>
      </c>
      <c r="W33" s="16" t="str">
        <f>C118</f>
        <v>361х764x18</v>
      </c>
      <c r="X33" s="16">
        <v>1</v>
      </c>
      <c r="Y33" s="16">
        <f>D118</f>
        <v>1174</v>
      </c>
      <c r="AA33" s="16" t="str">
        <f>A119</f>
        <v>Л.С-2 (L)</v>
      </c>
      <c r="AB33" s="16" t="str">
        <f>B119</f>
        <v>Дверь средняя стекло (для Л.СТ-1, Л.СУ-1, Л.СТ-2, Л.СУ-2)</v>
      </c>
      <c r="AC33" s="16" t="str">
        <f>C119</f>
        <v>361х1151x4</v>
      </c>
      <c r="AD33" s="17">
        <v>1</v>
      </c>
      <c r="AE33" s="17">
        <f>D119</f>
        <v>1663</v>
      </c>
      <c r="AF33" s="33"/>
      <c r="AG33" s="16" t="str">
        <f>A120</f>
        <v xml:space="preserve">Л.С-2  (R) </v>
      </c>
      <c r="AH33" s="16" t="str">
        <f>B120</f>
        <v>Дверь средняя стекло (для Л.СТ-1, Л.СУ-1, Л.СТ-2, Л.СУ-2)</v>
      </c>
      <c r="AI33" s="16" t="str">
        <f>C120</f>
        <v>361х1151x4</v>
      </c>
      <c r="AJ33" s="17">
        <v>1</v>
      </c>
      <c r="AK33" s="17">
        <f>D120</f>
        <v>1663</v>
      </c>
      <c r="AL33" s="33"/>
      <c r="AM33" s="16" t="str">
        <f>A123</f>
        <v>Для Л.С-2</v>
      </c>
      <c r="AN33" s="16" t="str">
        <f>B123</f>
        <v>Комплект фурнитуры для одного стекла</v>
      </c>
      <c r="AO33" s="17"/>
      <c r="AP33" s="17">
        <v>2</v>
      </c>
      <c r="AQ33" s="17">
        <f>D123</f>
        <v>565</v>
      </c>
    </row>
    <row r="34" spans="1:43" ht="16.5" customHeight="1" x14ac:dyDescent="0.2">
      <c r="A34" s="13" t="s">
        <v>49</v>
      </c>
      <c r="B34" s="10" t="s">
        <v>15</v>
      </c>
      <c r="C34" s="14" t="s">
        <v>251</v>
      </c>
      <c r="D34" s="12">
        <v>12848</v>
      </c>
      <c r="E34" s="12">
        <f t="shared" si="0"/>
        <v>16702.400000000001</v>
      </c>
      <c r="F34" s="2" t="s">
        <v>407</v>
      </c>
      <c r="I34" s="16" t="str">
        <f>A23</f>
        <v>Л.СТ-1</v>
      </c>
      <c r="J34" s="16" t="str">
        <f>B23</f>
        <v>Стеллаж высокий широкий</v>
      </c>
      <c r="K34" s="16" t="str">
        <f>C23</f>
        <v>778х410х1980</v>
      </c>
      <c r="L34" s="17">
        <v>1</v>
      </c>
      <c r="M34" s="17">
        <f>D23</f>
        <v>7662</v>
      </c>
      <c r="O34" s="16" t="str">
        <f>A115</f>
        <v>Л.Д-2 (L)</v>
      </c>
      <c r="P34" s="16" t="str">
        <f>B115</f>
        <v>Дверь средняя ЛДСП (для Л.СТ-1, Л.СУ-1, Л.СТ-2, Л.СУ-2)</v>
      </c>
      <c r="Q34" s="16" t="str">
        <f>C115</f>
        <v>361х1151x18</v>
      </c>
      <c r="R34" s="17">
        <v>1</v>
      </c>
      <c r="S34" s="17">
        <f>D115</f>
        <v>1419</v>
      </c>
      <c r="U34" s="16" t="str">
        <f>A116</f>
        <v xml:space="preserve">Л.Д-2 (R) </v>
      </c>
      <c r="V34" s="16" t="str">
        <f>B116</f>
        <v>Дверь средняя ЛДСП (для Л.СТ-1, Л.СУ-1, Л.СТ-2, Л.СУ-2)</v>
      </c>
      <c r="W34" s="16" t="str">
        <f>C116</f>
        <v>361х1151x18</v>
      </c>
      <c r="X34" s="17">
        <v>1</v>
      </c>
      <c r="Y34" s="17">
        <f>D116</f>
        <v>1419</v>
      </c>
      <c r="AA34" s="16" t="str">
        <f>A117</f>
        <v>Л.Д-3 (L)</v>
      </c>
      <c r="AB34" s="16" t="str">
        <f>B117</f>
        <v>Дверь низкая ЛДСП (для Л.СТ-1, Л.СУ-1, Л.СТ-2, Л.СТ-3, Л.СУ-2, Л.СУ-3)</v>
      </c>
      <c r="AC34" s="16" t="str">
        <f>C117</f>
        <v>361х764x18</v>
      </c>
      <c r="AD34" s="17">
        <v>1</v>
      </c>
      <c r="AE34" s="17">
        <f>D117</f>
        <v>1174</v>
      </c>
      <c r="AF34" s="33"/>
      <c r="AG34" s="16" t="str">
        <f>A118</f>
        <v xml:space="preserve">Л.Д-3 (R) </v>
      </c>
      <c r="AH34" s="16" t="str">
        <f>B118</f>
        <v>Дверь низкая ЛДСП (для Л.СТ-1, Л.СУ-1, Л.СТ-2, Л.СТ-3, Л.СУ-2, Л.СУ-3)</v>
      </c>
      <c r="AI34" s="16" t="str">
        <f>C118</f>
        <v>361х764x18</v>
      </c>
      <c r="AJ34" s="16">
        <v>1</v>
      </c>
      <c r="AK34" s="16">
        <f>D118</f>
        <v>1174</v>
      </c>
      <c r="AL34" s="33"/>
    </row>
    <row r="35" spans="1:43" ht="16.5" customHeight="1" x14ac:dyDescent="0.2">
      <c r="A35" s="13" t="s">
        <v>57</v>
      </c>
      <c r="B35" s="10" t="s">
        <v>53</v>
      </c>
      <c r="C35" s="14" t="s">
        <v>251</v>
      </c>
      <c r="D35" s="12">
        <v>13850</v>
      </c>
      <c r="E35" s="12">
        <f t="shared" si="0"/>
        <v>18005</v>
      </c>
      <c r="F35" s="2" t="s">
        <v>408</v>
      </c>
      <c r="I35" s="16" t="str">
        <f>A23</f>
        <v>Л.СТ-1</v>
      </c>
      <c r="J35" s="16" t="str">
        <f>B23</f>
        <v>Стеллаж высокий широкий</v>
      </c>
      <c r="K35" s="16" t="str">
        <f>C23</f>
        <v>778х410х1980</v>
      </c>
      <c r="L35" s="16">
        <v>1</v>
      </c>
      <c r="M35" s="16">
        <f>D23</f>
        <v>7662</v>
      </c>
      <c r="O35" s="16" t="str">
        <f>A117</f>
        <v>Л.Д-3 (L)</v>
      </c>
      <c r="P35" s="16" t="str">
        <f>B117</f>
        <v>Дверь низкая ЛДСП (для Л.СТ-1, Л.СУ-1, Л.СТ-2, Л.СТ-3, Л.СУ-2, Л.СУ-3)</v>
      </c>
      <c r="Q35" s="16" t="str">
        <f>C117</f>
        <v>361х764x18</v>
      </c>
      <c r="R35" s="16">
        <v>1</v>
      </c>
      <c r="S35" s="16">
        <f>D117</f>
        <v>1174</v>
      </c>
      <c r="U35" s="16" t="str">
        <f>A118</f>
        <v xml:space="preserve">Л.Д-3 (R) </v>
      </c>
      <c r="V35" s="16" t="str">
        <f>B118</f>
        <v>Дверь низкая ЛДСП (для Л.СТ-1, Л.СУ-1, Л.СТ-2, Л.СТ-3, Л.СУ-2, Л.СУ-3)</v>
      </c>
      <c r="W35" s="16" t="str">
        <f>C118</f>
        <v>361х764x18</v>
      </c>
      <c r="X35" s="16">
        <v>1</v>
      </c>
      <c r="Y35" s="16">
        <f>D118</f>
        <v>1174</v>
      </c>
      <c r="AA35" s="16" t="str">
        <f>A121</f>
        <v>Л.С-3 (L)</v>
      </c>
      <c r="AB35" s="16" t="str">
        <f>B121</f>
        <v>Дверь низкая стекло (для Л.СТ-1,  Л.СТ-2,  Л.СТ-3, Л.СУ-1,  Л.СУ-2, Л.СУ-3)</v>
      </c>
      <c r="AC35" s="16" t="str">
        <f>C121</f>
        <v>361х764x4</v>
      </c>
      <c r="AD35" s="16">
        <v>1</v>
      </c>
      <c r="AE35" s="16">
        <f>D121</f>
        <v>1355</v>
      </c>
      <c r="AF35" s="33"/>
      <c r="AG35" s="16" t="str">
        <f>A122</f>
        <v xml:space="preserve">Л.С-3  (R) </v>
      </c>
      <c r="AH35" s="16" t="str">
        <f>B122</f>
        <v>Дверь низкая стекло (для Л.СТ-1,  Л.СТ-2,  Л.СТ-3, Л.СУ-1,  Л.СУ-2, Л.СУ-3)</v>
      </c>
      <c r="AI35" s="16" t="str">
        <f>C122</f>
        <v>361х764x4</v>
      </c>
      <c r="AJ35" s="16">
        <v>1</v>
      </c>
      <c r="AK35" s="16">
        <f>D122</f>
        <v>1355</v>
      </c>
      <c r="AL35" s="33"/>
      <c r="AM35" s="16" t="str">
        <f>A123</f>
        <v>Для Л.С-2</v>
      </c>
      <c r="AN35" s="16" t="str">
        <f>B123</f>
        <v>Комплект фурнитуры для одного стекла</v>
      </c>
      <c r="AO35" s="17"/>
      <c r="AP35" s="17">
        <v>2</v>
      </c>
      <c r="AQ35" s="17">
        <f>D123</f>
        <v>565</v>
      </c>
    </row>
    <row r="36" spans="1:43" ht="16.5" customHeight="1" x14ac:dyDescent="0.2">
      <c r="A36" s="13" t="s">
        <v>58</v>
      </c>
      <c r="B36" s="10" t="s">
        <v>54</v>
      </c>
      <c r="C36" s="14" t="s">
        <v>251</v>
      </c>
      <c r="D36" s="12">
        <v>12358</v>
      </c>
      <c r="E36" s="12">
        <f t="shared" si="0"/>
        <v>16065.400000000001</v>
      </c>
      <c r="F36" s="2" t="s">
        <v>409</v>
      </c>
      <c r="I36" s="16" t="str">
        <f>A23</f>
        <v>Л.СТ-1</v>
      </c>
      <c r="J36" s="16" t="str">
        <f>B23</f>
        <v>Стеллаж высокий широкий</v>
      </c>
      <c r="K36" s="16" t="str">
        <f>C23</f>
        <v>778х410х1980</v>
      </c>
      <c r="L36" s="17">
        <v>1</v>
      </c>
      <c r="M36" s="17">
        <f>D23</f>
        <v>7662</v>
      </c>
      <c r="O36" s="16" t="str">
        <f>A117</f>
        <v>Л.Д-3 (L)</v>
      </c>
      <c r="P36" s="16" t="str">
        <f>B117</f>
        <v>Дверь низкая ЛДСП (для Л.СТ-1, Л.СУ-1, Л.СТ-2, Л.СТ-3, Л.СУ-2, Л.СУ-3)</v>
      </c>
      <c r="Q36" s="16" t="str">
        <f>C117</f>
        <v>361х764x18</v>
      </c>
      <c r="R36" s="17">
        <v>2</v>
      </c>
      <c r="S36" s="17">
        <f>D117</f>
        <v>1174</v>
      </c>
      <c r="U36" s="16" t="str">
        <f>A118</f>
        <v xml:space="preserve">Л.Д-3 (R) </v>
      </c>
      <c r="V36" s="16" t="str">
        <f>B118</f>
        <v>Дверь низкая ЛДСП (для Л.СТ-1, Л.СУ-1, Л.СТ-2, Л.СТ-3, Л.СУ-2, Л.СУ-3)</v>
      </c>
      <c r="W36" s="16" t="str">
        <f>C118</f>
        <v>361х764x18</v>
      </c>
      <c r="X36" s="17">
        <v>2</v>
      </c>
      <c r="Y36" s="17">
        <f>D118</f>
        <v>1174</v>
      </c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</row>
    <row r="37" spans="1:43" ht="16.5" customHeight="1" x14ac:dyDescent="0.2">
      <c r="A37" s="13" t="s">
        <v>59</v>
      </c>
      <c r="B37" s="10" t="s">
        <v>16</v>
      </c>
      <c r="C37" s="14" t="s">
        <v>251</v>
      </c>
      <c r="D37" s="12">
        <v>10500</v>
      </c>
      <c r="E37" s="12">
        <f t="shared" si="0"/>
        <v>13650</v>
      </c>
      <c r="F37" s="2" t="s">
        <v>410</v>
      </c>
      <c r="I37" s="16" t="str">
        <f>A23</f>
        <v>Л.СТ-1</v>
      </c>
      <c r="J37" s="16" t="str">
        <f>B23</f>
        <v>Стеллаж высокий широкий</v>
      </c>
      <c r="K37" s="16" t="str">
        <f>C23</f>
        <v>778х410х1980</v>
      </c>
      <c r="L37" s="17">
        <v>1</v>
      </c>
      <c r="M37" s="17">
        <f>D23</f>
        <v>7662</v>
      </c>
      <c r="O37" s="16" t="str">
        <f>A115</f>
        <v>Л.Д-2 (L)</v>
      </c>
      <c r="P37" s="16" t="str">
        <f>B115</f>
        <v>Дверь средняя ЛДСП (для Л.СТ-1, Л.СУ-1, Л.СТ-2, Л.СУ-2)</v>
      </c>
      <c r="Q37" s="16" t="str">
        <f>C115</f>
        <v>361х1151x18</v>
      </c>
      <c r="R37" s="17">
        <v>1</v>
      </c>
      <c r="S37" s="17">
        <f>D115</f>
        <v>1419</v>
      </c>
      <c r="U37" s="16" t="str">
        <f>A116</f>
        <v xml:space="preserve">Л.Д-2 (R) </v>
      </c>
      <c r="V37" s="16" t="str">
        <f>B116</f>
        <v>Дверь средняя ЛДСП (для Л.СТ-1, Л.СУ-1, Л.СТ-2, Л.СУ-2)</v>
      </c>
      <c r="W37" s="16" t="str">
        <f>C116</f>
        <v>361х1151x18</v>
      </c>
      <c r="X37" s="17">
        <v>1</v>
      </c>
      <c r="Y37" s="17">
        <f>D116</f>
        <v>1419</v>
      </c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</row>
    <row r="38" spans="1:43" ht="16.5" customHeight="1" x14ac:dyDescent="0.2">
      <c r="A38" s="13" t="s">
        <v>60</v>
      </c>
      <c r="B38" s="10" t="s">
        <v>55</v>
      </c>
      <c r="C38" s="14" t="s">
        <v>251</v>
      </c>
      <c r="D38" s="12">
        <v>14340</v>
      </c>
      <c r="E38" s="12">
        <f t="shared" si="0"/>
        <v>18642</v>
      </c>
      <c r="F38" s="2" t="s">
        <v>411</v>
      </c>
      <c r="I38" s="16" t="str">
        <f>A23</f>
        <v>Л.СТ-1</v>
      </c>
      <c r="J38" s="16" t="str">
        <f>B23</f>
        <v>Стеллаж высокий широкий</v>
      </c>
      <c r="K38" s="16" t="str">
        <f>C23</f>
        <v>778х410х1980</v>
      </c>
      <c r="L38" s="17">
        <v>1</v>
      </c>
      <c r="M38" s="17">
        <f>D23</f>
        <v>7662</v>
      </c>
      <c r="O38" s="16" t="str">
        <f>A115</f>
        <v>Л.Д-2 (L)</v>
      </c>
      <c r="P38" s="16" t="str">
        <f>B115</f>
        <v>Дверь средняя ЛДСП (для Л.СТ-1, Л.СУ-1, Л.СТ-2, Л.СУ-2)</v>
      </c>
      <c r="Q38" s="16" t="str">
        <f>C115</f>
        <v>361х1151x18</v>
      </c>
      <c r="R38" s="17">
        <v>1</v>
      </c>
      <c r="S38" s="17">
        <f>D115</f>
        <v>1419</v>
      </c>
      <c r="U38" s="16" t="str">
        <f>A116</f>
        <v xml:space="preserve">Л.Д-2 (R) </v>
      </c>
      <c r="V38" s="16" t="str">
        <f>B116</f>
        <v>Дверь средняя ЛДСП (для Л.СТ-1, Л.СУ-1, Л.СТ-2, Л.СУ-2)</v>
      </c>
      <c r="W38" s="16" t="str">
        <f>C116</f>
        <v>361х1151x18</v>
      </c>
      <c r="X38" s="17">
        <v>1</v>
      </c>
      <c r="Y38" s="17">
        <f>D116</f>
        <v>1419</v>
      </c>
      <c r="AA38" s="16" t="str">
        <f>A121</f>
        <v>Л.С-3 (L)</v>
      </c>
      <c r="AB38" s="16" t="str">
        <f>B121</f>
        <v>Дверь низкая стекло (для Л.СТ-1,  Л.СТ-2,  Л.СТ-3, Л.СУ-1,  Л.СУ-2, Л.СУ-3)</v>
      </c>
      <c r="AC38" s="16" t="str">
        <f>C121</f>
        <v>361х764x4</v>
      </c>
      <c r="AD38" s="17">
        <v>1</v>
      </c>
      <c r="AE38" s="17">
        <f>D121</f>
        <v>1355</v>
      </c>
      <c r="AF38" s="33"/>
      <c r="AG38" s="16" t="str">
        <f>A122</f>
        <v xml:space="preserve">Л.С-3  (R) </v>
      </c>
      <c r="AH38" s="16" t="str">
        <f>B122</f>
        <v>Дверь низкая стекло (для Л.СТ-1,  Л.СТ-2,  Л.СТ-3, Л.СУ-1,  Л.СУ-2, Л.СУ-3)</v>
      </c>
      <c r="AI38" s="16" t="str">
        <f>C122</f>
        <v>361х764x4</v>
      </c>
      <c r="AJ38" s="17">
        <v>1</v>
      </c>
      <c r="AK38" s="17">
        <f>D122</f>
        <v>1355</v>
      </c>
      <c r="AL38" s="33"/>
      <c r="AM38" s="16" t="str">
        <f>AM35</f>
        <v>Для Л.С-2</v>
      </c>
      <c r="AN38" s="16" t="str">
        <f>AN35</f>
        <v>Комплект фурнитуры для одного стекла</v>
      </c>
      <c r="AO38" s="16">
        <f>AO35</f>
        <v>0</v>
      </c>
      <c r="AP38" s="16">
        <f>AP35</f>
        <v>2</v>
      </c>
      <c r="AQ38" s="16">
        <f>AQ35</f>
        <v>565</v>
      </c>
    </row>
    <row r="39" spans="1:43" ht="16.5" customHeight="1" x14ac:dyDescent="0.2">
      <c r="A39" s="13" t="s">
        <v>61</v>
      </c>
      <c r="B39" s="10" t="s">
        <v>56</v>
      </c>
      <c r="C39" s="14" t="s">
        <v>251</v>
      </c>
      <c r="D39" s="12">
        <v>12848</v>
      </c>
      <c r="E39" s="12">
        <f t="shared" si="0"/>
        <v>16702.400000000001</v>
      </c>
      <c r="F39" s="2" t="s">
        <v>412</v>
      </c>
      <c r="I39" s="16" t="str">
        <f>A23</f>
        <v>Л.СТ-1</v>
      </c>
      <c r="J39" s="16" t="str">
        <f>B23</f>
        <v>Стеллаж высокий широкий</v>
      </c>
      <c r="K39" s="16" t="str">
        <f>C23</f>
        <v>778х410х1980</v>
      </c>
      <c r="L39" s="17">
        <v>1</v>
      </c>
      <c r="M39" s="17">
        <f>D23</f>
        <v>7662</v>
      </c>
      <c r="O39" s="16" t="str">
        <f>A115</f>
        <v>Л.Д-2 (L)</v>
      </c>
      <c r="P39" s="16" t="str">
        <f>B115</f>
        <v>Дверь средняя ЛДСП (для Л.СТ-1, Л.СУ-1, Л.СТ-2, Л.СУ-2)</v>
      </c>
      <c r="Q39" s="16" t="str">
        <f>C115</f>
        <v>361х1151x18</v>
      </c>
      <c r="R39" s="17">
        <v>1</v>
      </c>
      <c r="S39" s="17">
        <f>D116</f>
        <v>1419</v>
      </c>
      <c r="U39" s="16" t="str">
        <f>A116</f>
        <v xml:space="preserve">Л.Д-2 (R) </v>
      </c>
      <c r="V39" s="16" t="str">
        <f>B116</f>
        <v>Дверь средняя ЛДСП (для Л.СТ-1, Л.СУ-1, Л.СТ-2, Л.СУ-2)</v>
      </c>
      <c r="W39" s="16" t="str">
        <f>C116</f>
        <v>361х1151x18</v>
      </c>
      <c r="X39" s="17">
        <v>1</v>
      </c>
      <c r="Y39" s="17">
        <f>D116</f>
        <v>1419</v>
      </c>
      <c r="AA39" s="16" t="str">
        <f>A117</f>
        <v>Л.Д-3 (L)</v>
      </c>
      <c r="AB39" s="16" t="str">
        <f>B117</f>
        <v>Дверь низкая ЛДСП (для Л.СТ-1, Л.СУ-1, Л.СТ-2, Л.СТ-3, Л.СУ-2, Л.СУ-3)</v>
      </c>
      <c r="AC39" s="16" t="str">
        <f>C117</f>
        <v>361х764x18</v>
      </c>
      <c r="AD39" s="17">
        <v>1</v>
      </c>
      <c r="AE39" s="17">
        <f>D117</f>
        <v>1174</v>
      </c>
      <c r="AF39" s="33"/>
      <c r="AG39" s="16" t="str">
        <f>A118</f>
        <v xml:space="preserve">Л.Д-3 (R) </v>
      </c>
      <c r="AH39" s="16" t="str">
        <f>B118</f>
        <v>Дверь низкая ЛДСП (для Л.СТ-1, Л.СУ-1, Л.СТ-2, Л.СТ-3, Л.СУ-2, Л.СУ-3)</v>
      </c>
      <c r="AI39" s="16" t="str">
        <f>C118</f>
        <v>361х764x18</v>
      </c>
      <c r="AJ39" s="17">
        <v>1</v>
      </c>
      <c r="AK39" s="17">
        <f>D118</f>
        <v>1174</v>
      </c>
      <c r="AL39" s="33"/>
    </row>
    <row r="40" spans="1:43" ht="16.5" customHeight="1" x14ac:dyDescent="0.2">
      <c r="A40" s="13" t="s">
        <v>62</v>
      </c>
      <c r="B40" s="10" t="s">
        <v>17</v>
      </c>
      <c r="C40" s="14" t="s">
        <v>251</v>
      </c>
      <c r="D40" s="12">
        <v>11844</v>
      </c>
      <c r="E40" s="12">
        <f t="shared" si="0"/>
        <v>15397.2</v>
      </c>
      <c r="F40" s="2" t="s">
        <v>413</v>
      </c>
      <c r="I40" s="16" t="str">
        <f>A23</f>
        <v>Л.СТ-1</v>
      </c>
      <c r="J40" s="16" t="str">
        <f>B23</f>
        <v>Стеллаж высокий широкий</v>
      </c>
      <c r="K40" s="16" t="str">
        <f>C23</f>
        <v>778х410х1980</v>
      </c>
      <c r="L40" s="17">
        <v>1</v>
      </c>
      <c r="M40" s="17">
        <f>D23</f>
        <v>7662</v>
      </c>
      <c r="O40" s="16" t="str">
        <f>A113</f>
        <v>Л.Д-1 (L)</v>
      </c>
      <c r="P40" s="16" t="str">
        <f>B113</f>
        <v>Дверь высокая ЛДСП левая/правая (для Л.ГБ-2, Л.СТ-1, Л.СУ-1 и Л.ГБ-4)</v>
      </c>
      <c r="Q40" s="16" t="str">
        <f>C113</f>
        <v>361х1916x18</v>
      </c>
      <c r="R40" s="17">
        <v>1</v>
      </c>
      <c r="S40" s="17">
        <f>D113</f>
        <v>2091</v>
      </c>
      <c r="U40" s="16" t="str">
        <f>A114</f>
        <v xml:space="preserve">Л.Д-1 (R) </v>
      </c>
      <c r="V40" s="16" t="str">
        <f>B114</f>
        <v>Дверь высокая ЛДСП левая/правая (для Л.ГБ-2, Л.СТ-1, Л.СУ-1 и Л.ГБ-4)</v>
      </c>
      <c r="W40" s="16" t="str">
        <f>C114</f>
        <v>361х1916x18</v>
      </c>
      <c r="X40" s="17">
        <v>1</v>
      </c>
      <c r="Y40" s="17">
        <f>D114</f>
        <v>2091</v>
      </c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</row>
    <row r="41" spans="1:43" ht="16.5" customHeight="1" x14ac:dyDescent="0.2">
      <c r="A41" s="13" t="s">
        <v>314</v>
      </c>
      <c r="B41" s="10" t="s">
        <v>63</v>
      </c>
      <c r="C41" s="14" t="s">
        <v>283</v>
      </c>
      <c r="D41" s="12">
        <v>30007</v>
      </c>
      <c r="E41" s="12">
        <f t="shared" si="0"/>
        <v>39009.1</v>
      </c>
      <c r="F41" s="2" t="s">
        <v>447</v>
      </c>
      <c r="I41" s="17" t="str">
        <f>A158</f>
        <v>ЛШК-1 Т 1/2</v>
      </c>
      <c r="J41" s="17" t="str">
        <f>B158</f>
        <v xml:space="preserve"> Каркас </v>
      </c>
      <c r="K41" s="17" t="str">
        <f>C158</f>
        <v>1200*410*1975</v>
      </c>
      <c r="L41" s="17">
        <v>1</v>
      </c>
      <c r="M41" s="17">
        <f>D158</f>
        <v>21072</v>
      </c>
      <c r="O41" s="17" t="str">
        <f>A159</f>
        <v>ЛШК-1 Т 2/2</v>
      </c>
      <c r="P41" s="17" t="str">
        <f>B159</f>
        <v xml:space="preserve"> Двери зад. стенка </v>
      </c>
      <c r="Q41" s="17" t="str">
        <f>C159</f>
        <v>1200*410*1975</v>
      </c>
      <c r="R41" s="17">
        <v>1</v>
      </c>
      <c r="S41" s="17">
        <f>D159</f>
        <v>8935</v>
      </c>
      <c r="U41" s="33"/>
      <c r="V41" s="33"/>
      <c r="W41" s="33"/>
      <c r="X41" s="33"/>
      <c r="Y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</row>
    <row r="42" spans="1:43" ht="16.5" customHeight="1" x14ac:dyDescent="0.2">
      <c r="A42" s="13" t="s">
        <v>315</v>
      </c>
      <c r="B42" s="10" t="s">
        <v>64</v>
      </c>
      <c r="C42" s="14" t="s">
        <v>284</v>
      </c>
      <c r="D42" s="12">
        <v>22098</v>
      </c>
      <c r="E42" s="12">
        <f t="shared" si="0"/>
        <v>28727.4</v>
      </c>
      <c r="F42" s="2" t="s">
        <v>448</v>
      </c>
      <c r="I42" s="17" t="str">
        <f>A160</f>
        <v>ЛШК-2 Т 1/2</v>
      </c>
      <c r="J42" s="17" t="str">
        <f>B160</f>
        <v xml:space="preserve"> Каркас </v>
      </c>
      <c r="K42" s="17" t="str">
        <f>C160</f>
        <v>1200*410*1200</v>
      </c>
      <c r="L42" s="17">
        <v>1</v>
      </c>
      <c r="M42" s="17">
        <f>D160</f>
        <v>16636</v>
      </c>
      <c r="O42" s="17" t="str">
        <f>A161</f>
        <v>ЛШК-2 Т 2/2</v>
      </c>
      <c r="P42" s="17" t="str">
        <f>B161</f>
        <v xml:space="preserve"> Двери зад. стенка </v>
      </c>
      <c r="Q42" s="17" t="str">
        <f>C161</f>
        <v>1200*410*1200</v>
      </c>
      <c r="R42" s="17">
        <v>1</v>
      </c>
      <c r="S42" s="17">
        <f>D161</f>
        <v>5462</v>
      </c>
      <c r="U42" s="33"/>
      <c r="V42" s="33"/>
      <c r="W42" s="33"/>
      <c r="X42" s="33"/>
      <c r="Y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</row>
    <row r="43" spans="1:43" ht="16.5" customHeight="1" x14ac:dyDescent="0.2">
      <c r="A43" s="13" t="s">
        <v>316</v>
      </c>
      <c r="B43" s="10" t="s">
        <v>65</v>
      </c>
      <c r="C43" s="14" t="s">
        <v>285</v>
      </c>
      <c r="D43" s="12">
        <v>17739</v>
      </c>
      <c r="E43" s="12">
        <f t="shared" si="0"/>
        <v>23060.7</v>
      </c>
      <c r="F43" s="2" t="s">
        <v>449</v>
      </c>
      <c r="I43" s="17" t="str">
        <f>A162</f>
        <v>ЛШК-3.1 Т 1/2</v>
      </c>
      <c r="J43" s="17" t="str">
        <f>B162</f>
        <v xml:space="preserve"> Каркас </v>
      </c>
      <c r="K43" s="17" t="str">
        <f>C162</f>
        <v>1200*410*755</v>
      </c>
      <c r="L43" s="17">
        <v>1</v>
      </c>
      <c r="M43" s="17">
        <f>D162</f>
        <v>14587</v>
      </c>
      <c r="O43" s="17" t="str">
        <f>A163</f>
        <v>ЛШК-3.1 Т 2/2</v>
      </c>
      <c r="P43" s="17" t="str">
        <f>B163</f>
        <v xml:space="preserve"> Двери зад. стенка </v>
      </c>
      <c r="Q43" s="17" t="str">
        <f>C163</f>
        <v>1200*410*755</v>
      </c>
      <c r="R43" s="17">
        <v>1</v>
      </c>
      <c r="S43" s="17">
        <f>D163</f>
        <v>3152</v>
      </c>
      <c r="U43" s="33"/>
      <c r="V43" s="33"/>
      <c r="W43" s="33"/>
      <c r="X43" s="33"/>
      <c r="Y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</row>
    <row r="44" spans="1:43" ht="16.5" customHeight="1" x14ac:dyDescent="0.2">
      <c r="A44" s="13" t="s">
        <v>317</v>
      </c>
      <c r="B44" s="10" t="s">
        <v>65</v>
      </c>
      <c r="C44" s="14" t="s">
        <v>286</v>
      </c>
      <c r="D44" s="12">
        <v>19668</v>
      </c>
      <c r="E44" s="12">
        <f t="shared" si="0"/>
        <v>25568.400000000001</v>
      </c>
      <c r="F44" s="2" t="s">
        <v>450</v>
      </c>
      <c r="I44" s="17" t="str">
        <f>A164</f>
        <v>ЛШК-3.2 Т 1/2</v>
      </c>
      <c r="J44" s="17" t="str">
        <f>B164</f>
        <v xml:space="preserve"> Каркас </v>
      </c>
      <c r="K44" s="17" t="str">
        <f>C164</f>
        <v>1440*410*755</v>
      </c>
      <c r="L44" s="17">
        <v>1</v>
      </c>
      <c r="M44" s="17">
        <f>D164</f>
        <v>15917</v>
      </c>
      <c r="O44" s="17" t="str">
        <f>A165</f>
        <v>ЛШК-3.2 Т 2/2</v>
      </c>
      <c r="P44" s="17" t="str">
        <f>B165</f>
        <v xml:space="preserve"> Двери зад. стенка </v>
      </c>
      <c r="Q44" s="17" t="str">
        <f>C165</f>
        <v>1440*410*755</v>
      </c>
      <c r="R44" s="17">
        <v>1</v>
      </c>
      <c r="S44" s="17">
        <f>D165</f>
        <v>3751</v>
      </c>
      <c r="U44" s="33"/>
      <c r="V44" s="33"/>
      <c r="W44" s="33"/>
      <c r="X44" s="33"/>
      <c r="Y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</row>
    <row r="45" spans="1:43" ht="16.5" customHeight="1" x14ac:dyDescent="0.2">
      <c r="A45" s="13" t="s">
        <v>475</v>
      </c>
      <c r="B45" s="10" t="s">
        <v>70</v>
      </c>
      <c r="C45" s="14" t="s">
        <v>280</v>
      </c>
      <c r="D45" s="18">
        <v>7414</v>
      </c>
      <c r="E45" s="12">
        <f t="shared" si="0"/>
        <v>9638.2000000000007</v>
      </c>
      <c r="F45" s="2" t="s">
        <v>420</v>
      </c>
      <c r="I45" s="16" t="str">
        <f>A26</f>
        <v>Л.СУ-1</v>
      </c>
      <c r="J45" s="16" t="str">
        <f>B26</f>
        <v>Стеллаж высокий узкий</v>
      </c>
      <c r="K45" s="16" t="str">
        <f>C26</f>
        <v>412х410х1980</v>
      </c>
      <c r="L45" s="17">
        <v>1</v>
      </c>
      <c r="M45" s="17">
        <f>D26</f>
        <v>6240</v>
      </c>
      <c r="O45" s="16" t="str">
        <f t="shared" ref="O45:Q46" si="3">A117</f>
        <v>Л.Д-3 (L)</v>
      </c>
      <c r="P45" s="16" t="str">
        <f t="shared" si="3"/>
        <v>Дверь низкая ЛДСП (для Л.СТ-1, Л.СУ-1, Л.СТ-2, Л.СТ-3, Л.СУ-2, Л.СУ-3)</v>
      </c>
      <c r="Q45" s="16" t="str">
        <f t="shared" si="3"/>
        <v>361х764x18</v>
      </c>
      <c r="R45" s="17">
        <v>1</v>
      </c>
      <c r="S45" s="17">
        <f>D117</f>
        <v>1174</v>
      </c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</row>
    <row r="46" spans="1:43" ht="16.5" customHeight="1" x14ac:dyDescent="0.2">
      <c r="A46" s="13" t="s">
        <v>476</v>
      </c>
      <c r="B46" s="10" t="s">
        <v>70</v>
      </c>
      <c r="C46" s="14" t="s">
        <v>280</v>
      </c>
      <c r="D46" s="18">
        <v>7414</v>
      </c>
      <c r="E46" s="12">
        <f>D46*$G$3</f>
        <v>9638.2000000000007</v>
      </c>
      <c r="F46" s="2" t="s">
        <v>474</v>
      </c>
      <c r="I46" s="16" t="str">
        <f>A26</f>
        <v>Л.СУ-1</v>
      </c>
      <c r="J46" s="16" t="str">
        <f>B26</f>
        <v>Стеллаж высокий узкий</v>
      </c>
      <c r="K46" s="16" t="str">
        <f>C26</f>
        <v>412х410х1980</v>
      </c>
      <c r="L46" s="17">
        <v>1</v>
      </c>
      <c r="M46" s="17">
        <f>D26</f>
        <v>6240</v>
      </c>
      <c r="O46" s="16" t="str">
        <f t="shared" si="3"/>
        <v xml:space="preserve">Л.Д-3 (R) </v>
      </c>
      <c r="P46" s="16" t="str">
        <f t="shared" si="3"/>
        <v>Дверь низкая ЛДСП (для Л.СТ-1, Л.СУ-1, Л.СТ-2, Л.СТ-3, Л.СУ-2, Л.СУ-3)</v>
      </c>
      <c r="Q46" s="16" t="str">
        <f t="shared" si="3"/>
        <v>361х764x18</v>
      </c>
      <c r="R46" s="17">
        <v>1</v>
      </c>
      <c r="S46" s="17">
        <f>D118</f>
        <v>1174</v>
      </c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</row>
    <row r="47" spans="1:43" ht="16.5" customHeight="1" x14ac:dyDescent="0.2">
      <c r="A47" s="13" t="s">
        <v>478</v>
      </c>
      <c r="B47" s="10" t="s">
        <v>71</v>
      </c>
      <c r="C47" s="14" t="s">
        <v>280</v>
      </c>
      <c r="D47" s="18">
        <v>9642</v>
      </c>
      <c r="E47" s="12">
        <f t="shared" si="0"/>
        <v>12534.6</v>
      </c>
      <c r="F47" s="2" t="s">
        <v>421</v>
      </c>
      <c r="I47" s="16" t="str">
        <f>A26</f>
        <v>Л.СУ-1</v>
      </c>
      <c r="J47" s="16" t="str">
        <f>B26</f>
        <v>Стеллаж высокий узкий</v>
      </c>
      <c r="K47" s="16" t="str">
        <f>C26</f>
        <v>412х410х1980</v>
      </c>
      <c r="L47" s="17">
        <v>1</v>
      </c>
      <c r="M47" s="17">
        <f>D26</f>
        <v>6240</v>
      </c>
      <c r="O47" s="16" t="str">
        <f t="shared" ref="O47:Q48" si="4">A117</f>
        <v>Л.Д-3 (L)</v>
      </c>
      <c r="P47" s="16" t="str">
        <f t="shared" si="4"/>
        <v>Дверь низкая ЛДСП (для Л.СТ-1, Л.СУ-1, Л.СТ-2, Л.СТ-3, Л.СУ-2, Л.СУ-3)</v>
      </c>
      <c r="Q47" s="16" t="str">
        <f t="shared" si="4"/>
        <v>361х764x18</v>
      </c>
      <c r="R47" s="17">
        <v>1</v>
      </c>
      <c r="S47" s="17">
        <f>D117</f>
        <v>1174</v>
      </c>
      <c r="U47" s="16" t="str">
        <f>A120</f>
        <v xml:space="preserve">Л.С-2  (R) </v>
      </c>
      <c r="V47" s="16" t="str">
        <f>B120</f>
        <v>Дверь средняя стекло (для Л.СТ-1, Л.СУ-1, Л.СТ-2, Л.СУ-2)</v>
      </c>
      <c r="W47" s="16" t="str">
        <f>C120</f>
        <v>361х1151x4</v>
      </c>
      <c r="X47" s="17">
        <v>1</v>
      </c>
      <c r="Y47" s="17">
        <f>D120</f>
        <v>1663</v>
      </c>
      <c r="AA47" s="16" t="str">
        <f>A123</f>
        <v>Для Л.С-2</v>
      </c>
      <c r="AB47" s="16" t="str">
        <f>B123</f>
        <v>Комплект фурнитуры для одного стекла</v>
      </c>
      <c r="AC47" s="17"/>
      <c r="AD47" s="17">
        <v>1</v>
      </c>
      <c r="AE47" s="17">
        <f>D123</f>
        <v>565</v>
      </c>
      <c r="AF47" s="33"/>
      <c r="AG47" s="33"/>
      <c r="AH47" s="33"/>
      <c r="AI47" s="33"/>
      <c r="AJ47" s="33"/>
      <c r="AK47" s="33"/>
      <c r="AL47" s="33"/>
    </row>
    <row r="48" spans="1:43" ht="16.5" customHeight="1" x14ac:dyDescent="0.2">
      <c r="A48" s="13" t="s">
        <v>479</v>
      </c>
      <c r="B48" s="10" t="s">
        <v>71</v>
      </c>
      <c r="C48" s="14" t="s">
        <v>280</v>
      </c>
      <c r="D48" s="18">
        <v>9642</v>
      </c>
      <c r="E48" s="12">
        <f>D48*$G$3</f>
        <v>12534.6</v>
      </c>
      <c r="F48" s="2" t="s">
        <v>477</v>
      </c>
      <c r="I48" s="16" t="str">
        <f>A26</f>
        <v>Л.СУ-1</v>
      </c>
      <c r="J48" s="16" t="str">
        <f>B26</f>
        <v>Стеллаж высокий узкий</v>
      </c>
      <c r="K48" s="16" t="str">
        <f>C26</f>
        <v>412х410х1980</v>
      </c>
      <c r="L48" s="17">
        <v>1</v>
      </c>
      <c r="M48" s="17">
        <f>D26</f>
        <v>6240</v>
      </c>
      <c r="O48" s="16" t="str">
        <f t="shared" si="4"/>
        <v xml:space="preserve">Л.Д-3 (R) </v>
      </c>
      <c r="P48" s="16" t="str">
        <f t="shared" si="4"/>
        <v>Дверь низкая ЛДСП (для Л.СТ-1, Л.СУ-1, Л.СТ-2, Л.СТ-3, Л.СУ-2, Л.СУ-3)</v>
      </c>
      <c r="Q48" s="16" t="str">
        <f t="shared" si="4"/>
        <v>361х764x18</v>
      </c>
      <c r="R48" s="17">
        <v>1</v>
      </c>
      <c r="S48" s="17">
        <f>D118</f>
        <v>1174</v>
      </c>
      <c r="U48" s="16" t="str">
        <f>A119</f>
        <v>Л.С-2 (L)</v>
      </c>
      <c r="V48" s="16" t="str">
        <f>B119</f>
        <v>Дверь средняя стекло (для Л.СТ-1, Л.СУ-1, Л.СТ-2, Л.СУ-2)</v>
      </c>
      <c r="W48" s="16" t="str">
        <f>C119</f>
        <v>361х1151x4</v>
      </c>
      <c r="X48" s="17">
        <v>1</v>
      </c>
      <c r="Y48" s="17">
        <f>D119</f>
        <v>1663</v>
      </c>
      <c r="AA48" s="16" t="str">
        <f>A124</f>
        <v>Для Л.С-3</v>
      </c>
      <c r="AB48" s="16" t="str">
        <f>B124</f>
        <v>Комплект фурнитуры для одного стекла</v>
      </c>
      <c r="AC48" s="17"/>
      <c r="AD48" s="17">
        <v>1</v>
      </c>
      <c r="AE48" s="17">
        <f>D124</f>
        <v>565</v>
      </c>
    </row>
    <row r="49" spans="1:31" ht="16.5" customHeight="1" x14ac:dyDescent="0.2">
      <c r="A49" s="13" t="s">
        <v>481</v>
      </c>
      <c r="B49" s="10" t="s">
        <v>72</v>
      </c>
      <c r="C49" s="14" t="s">
        <v>280</v>
      </c>
      <c r="D49" s="18">
        <v>8833</v>
      </c>
      <c r="E49" s="12">
        <f t="shared" si="0"/>
        <v>11482.9</v>
      </c>
      <c r="F49" s="2" t="s">
        <v>422</v>
      </c>
      <c r="I49" s="16" t="str">
        <f>A26</f>
        <v>Л.СУ-1</v>
      </c>
      <c r="J49" s="16" t="str">
        <f>B26</f>
        <v>Стеллаж высокий узкий</v>
      </c>
      <c r="K49" s="16" t="str">
        <f>C26</f>
        <v>412х410х1980</v>
      </c>
      <c r="L49" s="17">
        <v>1</v>
      </c>
      <c r="M49" s="17">
        <f>D26</f>
        <v>6240</v>
      </c>
      <c r="O49" s="16" t="str">
        <f t="shared" ref="O49:Q50" si="5">A117</f>
        <v>Л.Д-3 (L)</v>
      </c>
      <c r="P49" s="16" t="str">
        <f t="shared" si="5"/>
        <v>Дверь низкая ЛДСП (для Л.СТ-1, Л.СУ-1, Л.СТ-2, Л.СТ-3, Л.СУ-2, Л.СУ-3)</v>
      </c>
      <c r="Q49" s="16" t="str">
        <f t="shared" si="5"/>
        <v>361х764x18</v>
      </c>
      <c r="R49" s="17">
        <v>1</v>
      </c>
      <c r="S49" s="17">
        <f>D117</f>
        <v>1174</v>
      </c>
      <c r="U49" s="16" t="str">
        <f>A116</f>
        <v xml:space="preserve">Л.Д-2 (R) </v>
      </c>
      <c r="V49" s="16" t="str">
        <f>B116</f>
        <v>Дверь средняя ЛДСП (для Л.СТ-1, Л.СУ-1, Л.СТ-2, Л.СУ-2)</v>
      </c>
      <c r="W49" s="16" t="str">
        <f>C116</f>
        <v>361х1151x18</v>
      </c>
      <c r="X49" s="17">
        <v>1</v>
      </c>
      <c r="Y49" s="17">
        <f>D116</f>
        <v>1419</v>
      </c>
      <c r="AA49" s="33"/>
      <c r="AB49" s="33"/>
      <c r="AC49" s="33"/>
      <c r="AD49" s="33"/>
      <c r="AE49" s="33"/>
    </row>
    <row r="50" spans="1:31" ht="16.5" customHeight="1" x14ac:dyDescent="0.2">
      <c r="A50" s="13" t="s">
        <v>482</v>
      </c>
      <c r="B50" s="10" t="s">
        <v>72</v>
      </c>
      <c r="C50" s="14" t="s">
        <v>280</v>
      </c>
      <c r="D50" s="18">
        <v>8833</v>
      </c>
      <c r="E50" s="12">
        <f>D50*$G$3</f>
        <v>11482.9</v>
      </c>
      <c r="F50" s="2" t="s">
        <v>480</v>
      </c>
      <c r="I50" s="16" t="str">
        <f>A26</f>
        <v>Л.СУ-1</v>
      </c>
      <c r="J50" s="16" t="str">
        <f>B26</f>
        <v>Стеллаж высокий узкий</v>
      </c>
      <c r="K50" s="16" t="str">
        <f>C26</f>
        <v>412х410х1980</v>
      </c>
      <c r="L50" s="17">
        <v>1</v>
      </c>
      <c r="M50" s="17">
        <f>D26</f>
        <v>6240</v>
      </c>
      <c r="O50" s="16" t="str">
        <f t="shared" si="5"/>
        <v xml:space="preserve">Л.Д-3 (R) </v>
      </c>
      <c r="P50" s="16" t="str">
        <f t="shared" si="5"/>
        <v>Дверь низкая ЛДСП (для Л.СТ-1, Л.СУ-1, Л.СТ-2, Л.СТ-3, Л.СУ-2, Л.СУ-3)</v>
      </c>
      <c r="Q50" s="16" t="str">
        <f t="shared" si="5"/>
        <v>361х764x18</v>
      </c>
      <c r="R50" s="17">
        <v>1</v>
      </c>
      <c r="S50" s="17">
        <f>D118</f>
        <v>1174</v>
      </c>
      <c r="U50" s="16" t="str">
        <f>A115</f>
        <v>Л.Д-2 (L)</v>
      </c>
      <c r="V50" s="16" t="str">
        <f>B115</f>
        <v>Дверь средняя ЛДСП (для Л.СТ-1, Л.СУ-1, Л.СТ-2, Л.СУ-2)</v>
      </c>
      <c r="W50" s="16" t="str">
        <f>C115</f>
        <v>361х1151x18</v>
      </c>
      <c r="X50" s="17">
        <v>1</v>
      </c>
      <c r="Y50" s="17">
        <f>D115</f>
        <v>1419</v>
      </c>
      <c r="AA50" s="33"/>
      <c r="AB50" s="33"/>
      <c r="AC50" s="33"/>
      <c r="AD50" s="33"/>
      <c r="AE50" s="33"/>
    </row>
    <row r="51" spans="1:31" ht="16.5" customHeight="1" x14ac:dyDescent="0.2">
      <c r="A51" s="13" t="s">
        <v>484</v>
      </c>
      <c r="B51" s="10" t="s">
        <v>73</v>
      </c>
      <c r="C51" s="14" t="s">
        <v>280</v>
      </c>
      <c r="D51" s="18">
        <v>9334</v>
      </c>
      <c r="E51" s="12">
        <f t="shared" si="0"/>
        <v>12134.2</v>
      </c>
      <c r="F51" s="2" t="s">
        <v>423</v>
      </c>
      <c r="I51" s="16" t="str">
        <f>A26</f>
        <v>Л.СУ-1</v>
      </c>
      <c r="J51" s="16" t="str">
        <f>B26</f>
        <v>Стеллаж высокий узкий</v>
      </c>
      <c r="K51" s="16" t="str">
        <f>C26</f>
        <v>412х410х1980</v>
      </c>
      <c r="L51" s="17">
        <v>1</v>
      </c>
      <c r="M51" s="17">
        <f>D26</f>
        <v>6240</v>
      </c>
      <c r="O51" s="16" t="str">
        <f t="shared" ref="O51:Q52" si="6">A117</f>
        <v>Л.Д-3 (L)</v>
      </c>
      <c r="P51" s="16" t="str">
        <f t="shared" si="6"/>
        <v>Дверь низкая ЛДСП (для Л.СТ-1, Л.СУ-1, Л.СТ-2, Л.СТ-3, Л.СУ-2, Л.СУ-3)</v>
      </c>
      <c r="Q51" s="16" t="str">
        <f t="shared" si="6"/>
        <v>361х764x18</v>
      </c>
      <c r="R51" s="17">
        <v>1</v>
      </c>
      <c r="S51" s="17">
        <f>D117</f>
        <v>1174</v>
      </c>
      <c r="U51" s="16" t="str">
        <f>A122</f>
        <v xml:space="preserve">Л.С-3  (R) </v>
      </c>
      <c r="V51" s="16" t="str">
        <f>B122</f>
        <v>Дверь низкая стекло (для Л.СТ-1,  Л.СТ-2,  Л.СТ-3, Л.СУ-1,  Л.СУ-2, Л.СУ-3)</v>
      </c>
      <c r="W51" s="16" t="str">
        <f>C122</f>
        <v>361х764x4</v>
      </c>
      <c r="X51" s="17">
        <v>1</v>
      </c>
      <c r="Y51" s="17">
        <f>D122</f>
        <v>1355</v>
      </c>
      <c r="AA51" s="16" t="str">
        <f>A123</f>
        <v>Для Л.С-2</v>
      </c>
      <c r="AB51" s="16" t="str">
        <f>B123</f>
        <v>Комплект фурнитуры для одного стекла</v>
      </c>
      <c r="AC51" s="17"/>
      <c r="AD51" s="17">
        <v>1</v>
      </c>
      <c r="AE51" s="17">
        <f>D123</f>
        <v>565</v>
      </c>
    </row>
    <row r="52" spans="1:31" ht="16.5" customHeight="1" x14ac:dyDescent="0.2">
      <c r="A52" s="13" t="s">
        <v>485</v>
      </c>
      <c r="B52" s="10" t="s">
        <v>73</v>
      </c>
      <c r="C52" s="14" t="s">
        <v>280</v>
      </c>
      <c r="D52" s="18">
        <v>9334</v>
      </c>
      <c r="E52" s="12">
        <f>D52*$G$3</f>
        <v>12134.2</v>
      </c>
      <c r="F52" s="2" t="s">
        <v>483</v>
      </c>
      <c r="I52" s="16" t="str">
        <f>A26</f>
        <v>Л.СУ-1</v>
      </c>
      <c r="J52" s="16" t="str">
        <f>B26</f>
        <v>Стеллаж высокий узкий</v>
      </c>
      <c r="K52" s="16" t="str">
        <f>C26</f>
        <v>412х410х1980</v>
      </c>
      <c r="L52" s="17">
        <v>1</v>
      </c>
      <c r="M52" s="17">
        <f>D26</f>
        <v>6240</v>
      </c>
      <c r="O52" s="16" t="str">
        <f t="shared" si="6"/>
        <v xml:space="preserve">Л.Д-3 (R) </v>
      </c>
      <c r="P52" s="16" t="str">
        <f t="shared" si="6"/>
        <v>Дверь низкая ЛДСП (для Л.СТ-1, Л.СУ-1, Л.СТ-2, Л.СТ-3, Л.СУ-2, Л.СУ-3)</v>
      </c>
      <c r="Q52" s="16" t="str">
        <f t="shared" si="6"/>
        <v>361х764x18</v>
      </c>
      <c r="R52" s="17">
        <v>1</v>
      </c>
      <c r="S52" s="17">
        <f>D118</f>
        <v>1174</v>
      </c>
      <c r="U52" s="16" t="str">
        <f>A121</f>
        <v>Л.С-3 (L)</v>
      </c>
      <c r="V52" s="16" t="str">
        <f>B121</f>
        <v>Дверь низкая стекло (для Л.СТ-1,  Л.СТ-2,  Л.СТ-3, Л.СУ-1,  Л.СУ-2, Л.СУ-3)</v>
      </c>
      <c r="W52" s="16" t="str">
        <f>C121</f>
        <v>361х764x4</v>
      </c>
      <c r="X52" s="17">
        <v>1</v>
      </c>
      <c r="Y52" s="17">
        <f>D121</f>
        <v>1355</v>
      </c>
      <c r="AA52" s="16" t="str">
        <f>A123</f>
        <v>Для Л.С-2</v>
      </c>
      <c r="AB52" s="16" t="str">
        <f>B123</f>
        <v>Комплект фурнитуры для одного стекла</v>
      </c>
      <c r="AC52" s="17"/>
      <c r="AD52" s="17">
        <v>1</v>
      </c>
      <c r="AE52" s="17">
        <f>D123</f>
        <v>565</v>
      </c>
    </row>
    <row r="53" spans="1:31" ht="16.5" customHeight="1" x14ac:dyDescent="0.2">
      <c r="A53" s="13" t="s">
        <v>487</v>
      </c>
      <c r="B53" s="10" t="s">
        <v>74</v>
      </c>
      <c r="C53" s="14" t="s">
        <v>280</v>
      </c>
      <c r="D53" s="18">
        <v>8588</v>
      </c>
      <c r="E53" s="12">
        <f t="shared" si="0"/>
        <v>11164.4</v>
      </c>
      <c r="F53" s="2" t="s">
        <v>424</v>
      </c>
      <c r="I53" s="16" t="str">
        <f>A26</f>
        <v>Л.СУ-1</v>
      </c>
      <c r="J53" s="16" t="str">
        <f>B26</f>
        <v>Стеллаж высокий узкий</v>
      </c>
      <c r="K53" s="16" t="str">
        <f>C26</f>
        <v>412х410х1980</v>
      </c>
      <c r="L53" s="17">
        <v>1</v>
      </c>
      <c r="M53" s="17">
        <f>D26</f>
        <v>6240</v>
      </c>
      <c r="O53" s="16" t="str">
        <f t="shared" ref="O53:Q54" si="7">A117</f>
        <v>Л.Д-3 (L)</v>
      </c>
      <c r="P53" s="16" t="str">
        <f t="shared" si="7"/>
        <v>Дверь низкая ЛДСП (для Л.СТ-1, Л.СУ-1, Л.СТ-2, Л.СТ-3, Л.СУ-2, Л.СУ-3)</v>
      </c>
      <c r="Q53" s="16" t="str">
        <f t="shared" si="7"/>
        <v>361х764x18</v>
      </c>
      <c r="R53" s="17">
        <v>1</v>
      </c>
      <c r="S53" s="17">
        <f>D117</f>
        <v>1174</v>
      </c>
      <c r="U53" s="16" t="str">
        <f>A118</f>
        <v xml:space="preserve">Л.Д-3 (R) </v>
      </c>
      <c r="V53" s="16" t="str">
        <f>B118</f>
        <v>Дверь низкая ЛДСП (для Л.СТ-1, Л.СУ-1, Л.СТ-2, Л.СТ-3, Л.СУ-2, Л.СУ-3)</v>
      </c>
      <c r="W53" s="16" t="str">
        <f>C118</f>
        <v>361х764x18</v>
      </c>
      <c r="X53" s="17">
        <v>1</v>
      </c>
      <c r="Y53" s="17">
        <f>D118</f>
        <v>1174</v>
      </c>
      <c r="AA53" s="33"/>
      <c r="AB53" s="33"/>
      <c r="AC53" s="33"/>
      <c r="AD53" s="33"/>
      <c r="AE53" s="33"/>
    </row>
    <row r="54" spans="1:31" ht="16.5" customHeight="1" x14ac:dyDescent="0.2">
      <c r="A54" s="13" t="s">
        <v>488</v>
      </c>
      <c r="B54" s="10" t="s">
        <v>74</v>
      </c>
      <c r="C54" s="14" t="s">
        <v>280</v>
      </c>
      <c r="D54" s="18">
        <v>8588</v>
      </c>
      <c r="E54" s="12">
        <f>D54*$G$3</f>
        <v>11164.4</v>
      </c>
      <c r="F54" s="2" t="s">
        <v>486</v>
      </c>
      <c r="I54" s="16" t="str">
        <f>A26</f>
        <v>Л.СУ-1</v>
      </c>
      <c r="J54" s="16" t="str">
        <f>B26</f>
        <v>Стеллаж высокий узкий</v>
      </c>
      <c r="K54" s="16" t="str">
        <f>C26</f>
        <v>412х410х1980</v>
      </c>
      <c r="L54" s="16">
        <v>1</v>
      </c>
      <c r="M54" s="17">
        <f>D26</f>
        <v>6240</v>
      </c>
      <c r="O54" s="16" t="str">
        <f t="shared" si="7"/>
        <v xml:space="preserve">Л.Д-3 (R) </v>
      </c>
      <c r="P54" s="16" t="str">
        <f t="shared" si="7"/>
        <v>Дверь низкая ЛДСП (для Л.СТ-1, Л.СУ-1, Л.СТ-2, Л.СТ-3, Л.СУ-2, Л.СУ-3)</v>
      </c>
      <c r="Q54" s="16" t="str">
        <f t="shared" si="7"/>
        <v>361х764x18</v>
      </c>
      <c r="R54" s="17">
        <v>1</v>
      </c>
      <c r="S54" s="17">
        <f>D118</f>
        <v>1174</v>
      </c>
      <c r="U54" s="16" t="str">
        <f>A117</f>
        <v>Л.Д-3 (L)</v>
      </c>
      <c r="V54" s="16" t="str">
        <f>B117</f>
        <v>Дверь низкая ЛДСП (для Л.СТ-1, Л.СУ-1, Л.СТ-2, Л.СТ-3, Л.СУ-2, Л.СУ-3)</v>
      </c>
      <c r="W54" s="16" t="str">
        <f>C117</f>
        <v>361х764x18</v>
      </c>
      <c r="X54" s="17">
        <v>1</v>
      </c>
      <c r="Y54" s="17">
        <f>D117</f>
        <v>1174</v>
      </c>
      <c r="AA54" s="33"/>
      <c r="AB54" s="33"/>
      <c r="AC54" s="33"/>
      <c r="AD54" s="33"/>
      <c r="AE54" s="33"/>
    </row>
    <row r="55" spans="1:31" ht="16.5" customHeight="1" x14ac:dyDescent="0.2">
      <c r="A55" s="13" t="s">
        <v>490</v>
      </c>
      <c r="B55" s="10" t="s">
        <v>78</v>
      </c>
      <c r="C55" s="14" t="s">
        <v>280</v>
      </c>
      <c r="D55" s="18">
        <v>7659</v>
      </c>
      <c r="E55" s="12">
        <f t="shared" si="0"/>
        <v>9956.7000000000007</v>
      </c>
      <c r="F55" s="2" t="s">
        <v>425</v>
      </c>
      <c r="I55" s="16" t="str">
        <f>A26</f>
        <v>Л.СУ-1</v>
      </c>
      <c r="J55" s="16" t="str">
        <f>B26</f>
        <v>Стеллаж высокий узкий</v>
      </c>
      <c r="K55" s="16" t="str">
        <f>C26</f>
        <v>412х410х1980</v>
      </c>
      <c r="L55" s="17">
        <v>1</v>
      </c>
      <c r="M55" s="17">
        <f>D26</f>
        <v>6240</v>
      </c>
      <c r="O55" s="16" t="str">
        <f t="shared" ref="O55:Q56" si="8">A115</f>
        <v>Л.Д-2 (L)</v>
      </c>
      <c r="P55" s="16" t="str">
        <f t="shared" si="8"/>
        <v>Дверь средняя ЛДСП (для Л.СТ-1, Л.СУ-1, Л.СТ-2, Л.СУ-2)</v>
      </c>
      <c r="Q55" s="16" t="str">
        <f t="shared" si="8"/>
        <v>361х1151x18</v>
      </c>
      <c r="R55" s="17">
        <v>1</v>
      </c>
      <c r="S55" s="17">
        <f>D115</f>
        <v>1419</v>
      </c>
      <c r="U55" s="33"/>
      <c r="V55" s="33"/>
      <c r="W55" s="33"/>
      <c r="X55" s="33"/>
      <c r="Y55" s="33"/>
      <c r="AA55" s="33"/>
      <c r="AB55" s="33"/>
      <c r="AC55" s="33"/>
      <c r="AD55" s="33"/>
      <c r="AE55" s="33"/>
    </row>
    <row r="56" spans="1:31" ht="16.5" customHeight="1" x14ac:dyDescent="0.2">
      <c r="A56" s="13" t="s">
        <v>491</v>
      </c>
      <c r="B56" s="10" t="s">
        <v>78</v>
      </c>
      <c r="C56" s="14" t="s">
        <v>280</v>
      </c>
      <c r="D56" s="18">
        <v>7659</v>
      </c>
      <c r="E56" s="12">
        <f>D56*$G$3</f>
        <v>9956.7000000000007</v>
      </c>
      <c r="F56" s="2" t="s">
        <v>489</v>
      </c>
      <c r="I56" s="16" t="str">
        <f>A26</f>
        <v>Л.СУ-1</v>
      </c>
      <c r="J56" s="16" t="str">
        <f>B26</f>
        <v>Стеллаж высокий узкий</v>
      </c>
      <c r="K56" s="16" t="str">
        <f>C26</f>
        <v>412х410х1980</v>
      </c>
      <c r="L56" s="17">
        <v>1</v>
      </c>
      <c r="M56" s="17">
        <f>D26</f>
        <v>6240</v>
      </c>
      <c r="O56" s="16" t="str">
        <f t="shared" si="8"/>
        <v xml:space="preserve">Л.Д-2 (R) </v>
      </c>
      <c r="P56" s="16" t="str">
        <f t="shared" si="8"/>
        <v>Дверь средняя ЛДСП (для Л.СТ-1, Л.СУ-1, Л.СТ-2, Л.СУ-2)</v>
      </c>
      <c r="Q56" s="16" t="str">
        <f t="shared" si="8"/>
        <v>361х1151x18</v>
      </c>
      <c r="R56" s="17">
        <v>1</v>
      </c>
      <c r="S56" s="17">
        <f>D116</f>
        <v>1419</v>
      </c>
      <c r="U56" s="33"/>
      <c r="V56" s="33"/>
      <c r="W56" s="33"/>
      <c r="X56" s="33"/>
      <c r="Y56" s="33"/>
      <c r="AA56" s="33"/>
      <c r="AB56" s="33"/>
      <c r="AC56" s="33"/>
      <c r="AD56" s="33"/>
      <c r="AE56" s="33"/>
    </row>
    <row r="57" spans="1:31" ht="16.5" customHeight="1" x14ac:dyDescent="0.2">
      <c r="A57" s="13" t="s">
        <v>493</v>
      </c>
      <c r="B57" s="10" t="s">
        <v>79</v>
      </c>
      <c r="C57" s="14" t="s">
        <v>280</v>
      </c>
      <c r="D57" s="18">
        <v>9579</v>
      </c>
      <c r="E57" s="12">
        <f t="shared" si="0"/>
        <v>12452.7</v>
      </c>
      <c r="F57" s="2" t="s">
        <v>426</v>
      </c>
      <c r="I57" s="16" t="str">
        <f>A26</f>
        <v>Л.СУ-1</v>
      </c>
      <c r="J57" s="16" t="str">
        <f>B26</f>
        <v>Стеллаж высокий узкий</v>
      </c>
      <c r="K57" s="16" t="str">
        <f>C26</f>
        <v>412х410х1980</v>
      </c>
      <c r="L57" s="17">
        <v>1</v>
      </c>
      <c r="M57" s="17">
        <f>D26</f>
        <v>6240</v>
      </c>
      <c r="O57" s="16" t="str">
        <f t="shared" ref="O57:Q58" si="9">A115</f>
        <v>Л.Д-2 (L)</v>
      </c>
      <c r="P57" s="16" t="str">
        <f t="shared" si="9"/>
        <v>Дверь средняя ЛДСП (для Л.СТ-1, Л.СУ-1, Л.СТ-2, Л.СУ-2)</v>
      </c>
      <c r="Q57" s="16" t="str">
        <f t="shared" si="9"/>
        <v>361х1151x18</v>
      </c>
      <c r="R57" s="17">
        <v>1</v>
      </c>
      <c r="S57" s="17">
        <f>D115</f>
        <v>1419</v>
      </c>
      <c r="U57" s="16" t="str">
        <f>A122</f>
        <v xml:space="preserve">Л.С-3  (R) </v>
      </c>
      <c r="V57" s="16" t="str">
        <f>B122</f>
        <v>Дверь низкая стекло (для Л.СТ-1,  Л.СТ-2,  Л.СТ-3, Л.СУ-1,  Л.СУ-2, Л.СУ-3)</v>
      </c>
      <c r="W57" s="16" t="str">
        <f>C122</f>
        <v>361х764x4</v>
      </c>
      <c r="X57" s="17">
        <v>1</v>
      </c>
      <c r="Y57" s="17">
        <f>D122</f>
        <v>1355</v>
      </c>
      <c r="AA57" s="16" t="str">
        <f>A123</f>
        <v>Для Л.С-2</v>
      </c>
      <c r="AB57" s="16" t="str">
        <f>B123</f>
        <v>Комплект фурнитуры для одного стекла</v>
      </c>
      <c r="AC57" s="17"/>
      <c r="AD57" s="17">
        <v>1</v>
      </c>
      <c r="AE57" s="17">
        <f>D123</f>
        <v>565</v>
      </c>
    </row>
    <row r="58" spans="1:31" ht="16.5" customHeight="1" x14ac:dyDescent="0.2">
      <c r="A58" s="13" t="s">
        <v>494</v>
      </c>
      <c r="B58" s="10" t="s">
        <v>79</v>
      </c>
      <c r="C58" s="14" t="s">
        <v>280</v>
      </c>
      <c r="D58" s="18">
        <v>9579</v>
      </c>
      <c r="E58" s="12">
        <f>D58*$G$3</f>
        <v>12452.7</v>
      </c>
      <c r="F58" s="2" t="s">
        <v>495</v>
      </c>
      <c r="I58" s="16" t="str">
        <f>A26</f>
        <v>Л.СУ-1</v>
      </c>
      <c r="J58" s="16" t="str">
        <f>B26</f>
        <v>Стеллаж высокий узкий</v>
      </c>
      <c r="K58" s="16" t="str">
        <f>C26</f>
        <v>412х410х1980</v>
      </c>
      <c r="L58" s="17">
        <v>1</v>
      </c>
      <c r="M58" s="17">
        <f>D26</f>
        <v>6240</v>
      </c>
      <c r="O58" s="16" t="str">
        <f t="shared" si="9"/>
        <v xml:space="preserve">Л.Д-2 (R) </v>
      </c>
      <c r="P58" s="16" t="str">
        <f t="shared" si="9"/>
        <v>Дверь средняя ЛДСП (для Л.СТ-1, Л.СУ-1, Л.СТ-2, Л.СУ-2)</v>
      </c>
      <c r="Q58" s="16" t="str">
        <f t="shared" si="9"/>
        <v>361х1151x18</v>
      </c>
      <c r="R58" s="17">
        <v>1</v>
      </c>
      <c r="S58" s="17">
        <f>D116</f>
        <v>1419</v>
      </c>
      <c r="U58" s="16" t="str">
        <f>A121</f>
        <v>Л.С-3 (L)</v>
      </c>
      <c r="V58" s="16" t="str">
        <f>B121</f>
        <v>Дверь низкая стекло (для Л.СТ-1,  Л.СТ-2,  Л.СТ-3, Л.СУ-1,  Л.СУ-2, Л.СУ-3)</v>
      </c>
      <c r="W58" s="16" t="str">
        <f>C121</f>
        <v>361х764x4</v>
      </c>
      <c r="X58" s="17">
        <v>1</v>
      </c>
      <c r="Y58" s="17">
        <f>D121</f>
        <v>1355</v>
      </c>
      <c r="AA58" s="16" t="str">
        <f>A123</f>
        <v>Для Л.С-2</v>
      </c>
      <c r="AB58" s="16" t="str">
        <f>B123</f>
        <v>Комплект фурнитуры для одного стекла</v>
      </c>
      <c r="AC58" s="17"/>
      <c r="AD58" s="17">
        <v>1</v>
      </c>
      <c r="AE58" s="17">
        <f>D123</f>
        <v>565</v>
      </c>
    </row>
    <row r="59" spans="1:31" ht="16.5" customHeight="1" x14ac:dyDescent="0.2">
      <c r="A59" s="13" t="s">
        <v>496</v>
      </c>
      <c r="B59" s="10" t="s">
        <v>80</v>
      </c>
      <c r="C59" s="14" t="s">
        <v>280</v>
      </c>
      <c r="D59" s="18">
        <v>8833</v>
      </c>
      <c r="E59" s="12">
        <f t="shared" si="0"/>
        <v>11482.9</v>
      </c>
      <c r="F59" s="2" t="s">
        <v>427</v>
      </c>
      <c r="I59" s="16" t="str">
        <f>A26</f>
        <v>Л.СУ-1</v>
      </c>
      <c r="J59" s="16" t="str">
        <f>B26</f>
        <v>Стеллаж высокий узкий</v>
      </c>
      <c r="K59" s="16" t="str">
        <f>C26</f>
        <v>412х410х1980</v>
      </c>
      <c r="L59" s="17">
        <v>1</v>
      </c>
      <c r="M59" s="17">
        <f>D26</f>
        <v>6240</v>
      </c>
      <c r="O59" s="16" t="str">
        <f t="shared" ref="O59:Q60" si="10">A115</f>
        <v>Л.Д-2 (L)</v>
      </c>
      <c r="P59" s="16" t="str">
        <f t="shared" si="10"/>
        <v>Дверь средняя ЛДСП (для Л.СТ-1, Л.СУ-1, Л.СТ-2, Л.СУ-2)</v>
      </c>
      <c r="Q59" s="16" t="str">
        <f t="shared" si="10"/>
        <v>361х1151x18</v>
      </c>
      <c r="R59" s="17">
        <v>1</v>
      </c>
      <c r="S59" s="16">
        <f>D115</f>
        <v>1419</v>
      </c>
      <c r="U59" s="16" t="str">
        <f>A118</f>
        <v xml:space="preserve">Л.Д-3 (R) </v>
      </c>
      <c r="V59" s="16" t="str">
        <f>B118</f>
        <v>Дверь низкая ЛДСП (для Л.СТ-1, Л.СУ-1, Л.СТ-2, Л.СТ-3, Л.СУ-2, Л.СУ-3)</v>
      </c>
      <c r="W59" s="16" t="str">
        <f>C118</f>
        <v>361х764x18</v>
      </c>
      <c r="X59" s="17">
        <v>1</v>
      </c>
      <c r="Y59" s="17">
        <f>D118</f>
        <v>1174</v>
      </c>
      <c r="AA59" s="33"/>
      <c r="AB59" s="33"/>
      <c r="AC59" s="33"/>
      <c r="AD59" s="33"/>
      <c r="AE59" s="33"/>
    </row>
    <row r="60" spans="1:31" ht="16.5" customHeight="1" x14ac:dyDescent="0.2">
      <c r="A60" s="13" t="s">
        <v>497</v>
      </c>
      <c r="B60" s="10" t="s">
        <v>80</v>
      </c>
      <c r="C60" s="14" t="s">
        <v>280</v>
      </c>
      <c r="D60" s="18">
        <v>8833</v>
      </c>
      <c r="E60" s="12">
        <f>D60*$G$3</f>
        <v>11482.9</v>
      </c>
      <c r="F60" s="2" t="s">
        <v>492</v>
      </c>
      <c r="I60" s="16" t="str">
        <f>A26</f>
        <v>Л.СУ-1</v>
      </c>
      <c r="J60" s="16" t="str">
        <f>B26</f>
        <v>Стеллаж высокий узкий</v>
      </c>
      <c r="K60" s="16" t="str">
        <f>C26</f>
        <v>412х410х1980</v>
      </c>
      <c r="L60" s="17">
        <v>1</v>
      </c>
      <c r="M60" s="17">
        <f>D26</f>
        <v>6240</v>
      </c>
      <c r="O60" s="16" t="str">
        <f t="shared" si="10"/>
        <v xml:space="preserve">Л.Д-2 (R) </v>
      </c>
      <c r="P60" s="16" t="str">
        <f t="shared" si="10"/>
        <v>Дверь средняя ЛДСП (для Л.СТ-1, Л.СУ-1, Л.СТ-2, Л.СУ-2)</v>
      </c>
      <c r="Q60" s="16" t="str">
        <f t="shared" si="10"/>
        <v>361х1151x18</v>
      </c>
      <c r="R60" s="17">
        <v>1</v>
      </c>
      <c r="S60" s="17">
        <f>D116</f>
        <v>1419</v>
      </c>
      <c r="U60" s="16" t="str">
        <f>A117</f>
        <v>Л.Д-3 (L)</v>
      </c>
      <c r="V60" s="16" t="str">
        <f>B117</f>
        <v>Дверь низкая ЛДСП (для Л.СТ-1, Л.СУ-1, Л.СТ-2, Л.СТ-3, Л.СУ-2, Л.СУ-3)</v>
      </c>
      <c r="W60" s="16" t="str">
        <f>C117</f>
        <v>361х764x18</v>
      </c>
      <c r="X60" s="17">
        <v>1</v>
      </c>
      <c r="Y60" s="17">
        <f>D117</f>
        <v>1174</v>
      </c>
      <c r="AA60" s="33"/>
      <c r="AB60" s="33"/>
      <c r="AC60" s="33"/>
      <c r="AD60" s="33"/>
      <c r="AE60" s="33"/>
    </row>
    <row r="61" spans="1:31" ht="16.5" customHeight="1" x14ac:dyDescent="0.2">
      <c r="A61" s="13" t="s">
        <v>499</v>
      </c>
      <c r="B61" s="10" t="s">
        <v>81</v>
      </c>
      <c r="C61" s="14" t="s">
        <v>280</v>
      </c>
      <c r="D61" s="18">
        <v>8331</v>
      </c>
      <c r="E61" s="12">
        <f t="shared" si="0"/>
        <v>10830.300000000001</v>
      </c>
      <c r="F61" s="2" t="s">
        <v>428</v>
      </c>
      <c r="I61" s="16" t="str">
        <f>A26</f>
        <v>Л.СУ-1</v>
      </c>
      <c r="J61" s="16" t="str">
        <f>B26</f>
        <v>Стеллаж высокий узкий</v>
      </c>
      <c r="K61" s="16" t="str">
        <f>C26</f>
        <v>412х410х1980</v>
      </c>
      <c r="L61" s="17">
        <v>1</v>
      </c>
      <c r="M61" s="17">
        <f>D26</f>
        <v>6240</v>
      </c>
      <c r="O61" s="16" t="str">
        <f t="shared" ref="O61:Q62" si="11">A113</f>
        <v>Л.Д-1 (L)</v>
      </c>
      <c r="P61" s="16" t="str">
        <f t="shared" si="11"/>
        <v>Дверь высокая ЛДСП левая/правая (для Л.ГБ-2, Л.СТ-1, Л.СУ-1 и Л.ГБ-4)</v>
      </c>
      <c r="Q61" s="16" t="str">
        <f t="shared" si="11"/>
        <v>361х1916x18</v>
      </c>
      <c r="R61" s="17">
        <v>1</v>
      </c>
      <c r="S61" s="17">
        <f>D113</f>
        <v>2091</v>
      </c>
      <c r="U61" s="33"/>
      <c r="V61" s="33"/>
      <c r="W61" s="33"/>
      <c r="X61" s="33"/>
      <c r="Y61" s="33"/>
      <c r="AA61" s="33"/>
      <c r="AB61" s="33"/>
      <c r="AC61" s="33"/>
      <c r="AD61" s="33"/>
      <c r="AE61" s="33"/>
    </row>
    <row r="62" spans="1:31" ht="16.5" customHeight="1" x14ac:dyDescent="0.2">
      <c r="A62" s="13" t="s">
        <v>500</v>
      </c>
      <c r="B62" s="10" t="s">
        <v>81</v>
      </c>
      <c r="C62" s="14" t="s">
        <v>280</v>
      </c>
      <c r="D62" s="18">
        <v>8331</v>
      </c>
      <c r="E62" s="12">
        <f>D62*$G$3</f>
        <v>10830.300000000001</v>
      </c>
      <c r="F62" s="2" t="s">
        <v>498</v>
      </c>
      <c r="I62" s="16" t="str">
        <f>A26</f>
        <v>Л.СУ-1</v>
      </c>
      <c r="J62" s="16" t="str">
        <f>B26</f>
        <v>Стеллаж высокий узкий</v>
      </c>
      <c r="K62" s="16" t="str">
        <f>C26</f>
        <v>412х410х1980</v>
      </c>
      <c r="L62" s="17">
        <v>1</v>
      </c>
      <c r="M62" s="17">
        <f>D26</f>
        <v>6240</v>
      </c>
      <c r="O62" s="16" t="str">
        <f t="shared" si="11"/>
        <v xml:space="preserve">Л.Д-1 (R) </v>
      </c>
      <c r="P62" s="16" t="str">
        <f t="shared" si="11"/>
        <v>Дверь высокая ЛДСП левая/правая (для Л.ГБ-2, Л.СТ-1, Л.СУ-1 и Л.ГБ-4)</v>
      </c>
      <c r="Q62" s="16" t="str">
        <f t="shared" si="11"/>
        <v>361х1916x18</v>
      </c>
      <c r="R62" s="17">
        <v>1</v>
      </c>
      <c r="S62" s="17">
        <f>D114</f>
        <v>2091</v>
      </c>
      <c r="U62" s="33"/>
      <c r="V62" s="33"/>
      <c r="W62" s="33"/>
      <c r="X62" s="33"/>
      <c r="Y62" s="33"/>
      <c r="AA62" s="33"/>
      <c r="AB62" s="33"/>
      <c r="AC62" s="33"/>
      <c r="AD62" s="33"/>
      <c r="AE62" s="33"/>
    </row>
    <row r="63" spans="1:31" ht="16.5" customHeight="1" x14ac:dyDescent="0.2">
      <c r="A63" s="13" t="s">
        <v>93</v>
      </c>
      <c r="B63" s="10" t="s">
        <v>18</v>
      </c>
      <c r="C63" s="14" t="s">
        <v>278</v>
      </c>
      <c r="D63" s="18">
        <v>7957</v>
      </c>
      <c r="E63" s="12">
        <f t="shared" si="0"/>
        <v>10344.1</v>
      </c>
      <c r="F63" s="2" t="s">
        <v>414</v>
      </c>
      <c r="I63" s="16" t="str">
        <f>A24</f>
        <v>Л.СТ-2</v>
      </c>
      <c r="J63" s="16" t="str">
        <f>B24</f>
        <v>Стеллаж средний широкий</v>
      </c>
      <c r="K63" s="16" t="str">
        <f>C24</f>
        <v>778х410х1215</v>
      </c>
      <c r="L63" s="17">
        <v>1</v>
      </c>
      <c r="M63" s="17">
        <f>D24</f>
        <v>5609</v>
      </c>
      <c r="O63" s="16" t="str">
        <f>A117</f>
        <v>Л.Д-3 (L)</v>
      </c>
      <c r="P63" s="16" t="str">
        <f>B117</f>
        <v>Дверь низкая ЛДСП (для Л.СТ-1, Л.СУ-1, Л.СТ-2, Л.СТ-3, Л.СУ-2, Л.СУ-3)</v>
      </c>
      <c r="Q63" s="16" t="str">
        <f>C117</f>
        <v>361х764x18</v>
      </c>
      <c r="R63" s="17">
        <v>1</v>
      </c>
      <c r="S63" s="17">
        <f>D117</f>
        <v>1174</v>
      </c>
      <c r="U63" s="16" t="str">
        <f>A118</f>
        <v xml:space="preserve">Л.Д-3 (R) </v>
      </c>
      <c r="V63" s="16" t="str">
        <f>B118</f>
        <v>Дверь низкая ЛДСП (для Л.СТ-1, Л.СУ-1, Л.СТ-2, Л.СТ-3, Л.СУ-2, Л.СУ-3)</v>
      </c>
      <c r="W63" s="16" t="str">
        <f>C118</f>
        <v>361х764x18</v>
      </c>
      <c r="X63" s="17">
        <v>1</v>
      </c>
      <c r="Y63" s="17">
        <f>D118</f>
        <v>1174</v>
      </c>
      <c r="AA63" s="33"/>
      <c r="AB63" s="33"/>
      <c r="AC63" s="33"/>
      <c r="AD63" s="33"/>
      <c r="AE63" s="33"/>
    </row>
    <row r="64" spans="1:31" ht="16.5" customHeight="1" x14ac:dyDescent="0.2">
      <c r="A64" s="13" t="s">
        <v>94</v>
      </c>
      <c r="B64" s="10" t="s">
        <v>85</v>
      </c>
      <c r="C64" s="14" t="s">
        <v>278</v>
      </c>
      <c r="D64" s="18">
        <v>9449</v>
      </c>
      <c r="E64" s="12">
        <f t="shared" si="0"/>
        <v>12283.7</v>
      </c>
      <c r="F64" s="2" t="s">
        <v>415</v>
      </c>
      <c r="I64" s="16" t="str">
        <f>A24</f>
        <v>Л.СТ-2</v>
      </c>
      <c r="J64" s="16" t="str">
        <f>B24</f>
        <v>Стеллаж средний широкий</v>
      </c>
      <c r="K64" s="16" t="str">
        <f>C24</f>
        <v>778х410х1215</v>
      </c>
      <c r="L64" s="17">
        <v>1</v>
      </c>
      <c r="M64" s="17">
        <f>D24</f>
        <v>5609</v>
      </c>
      <c r="O64" s="16" t="str">
        <f>A121</f>
        <v>Л.С-3 (L)</v>
      </c>
      <c r="P64" s="16" t="str">
        <f>B121</f>
        <v>Дверь низкая стекло (для Л.СТ-1,  Л.СТ-2,  Л.СТ-3, Л.СУ-1,  Л.СУ-2, Л.СУ-3)</v>
      </c>
      <c r="Q64" s="16" t="str">
        <f>C121</f>
        <v>361х764x4</v>
      </c>
      <c r="R64" s="17">
        <v>1</v>
      </c>
      <c r="S64" s="17">
        <f>D121</f>
        <v>1355</v>
      </c>
      <c r="U64" s="16" t="str">
        <f>A122</f>
        <v xml:space="preserve">Л.С-3  (R) </v>
      </c>
      <c r="V64" s="16" t="str">
        <f>B122</f>
        <v>Дверь низкая стекло (для Л.СТ-1,  Л.СТ-2,  Л.СТ-3, Л.СУ-1,  Л.СУ-2, Л.СУ-3)</v>
      </c>
      <c r="W64" s="16" t="str">
        <f>C122</f>
        <v>361х764x4</v>
      </c>
      <c r="X64" s="17">
        <v>1</v>
      </c>
      <c r="Y64" s="17">
        <f>D122</f>
        <v>1355</v>
      </c>
      <c r="AA64" s="16" t="str">
        <f>A123</f>
        <v>Для Л.С-2</v>
      </c>
      <c r="AB64" s="16" t="str">
        <f>B123</f>
        <v>Комплект фурнитуры для одного стекла</v>
      </c>
      <c r="AC64" s="16"/>
      <c r="AD64" s="17">
        <v>2</v>
      </c>
      <c r="AE64" s="17">
        <f>D123</f>
        <v>565</v>
      </c>
    </row>
    <row r="65" spans="1:31" ht="16.5" customHeight="1" x14ac:dyDescent="0.2">
      <c r="A65" s="5" t="s">
        <v>95</v>
      </c>
      <c r="B65" s="10" t="s">
        <v>19</v>
      </c>
      <c r="C65" s="15" t="s">
        <v>278</v>
      </c>
      <c r="D65" s="18">
        <v>8447</v>
      </c>
      <c r="E65" s="12">
        <f t="shared" si="0"/>
        <v>10981.1</v>
      </c>
      <c r="F65" s="2" t="s">
        <v>416</v>
      </c>
      <c r="I65" s="16" t="str">
        <f>A24</f>
        <v>Л.СТ-2</v>
      </c>
      <c r="J65" s="16" t="str">
        <f>B24</f>
        <v>Стеллаж средний широкий</v>
      </c>
      <c r="K65" s="16" t="str">
        <f>C24</f>
        <v>778х410х1215</v>
      </c>
      <c r="L65" s="17">
        <v>1</v>
      </c>
      <c r="M65" s="17">
        <f>D24</f>
        <v>5609</v>
      </c>
      <c r="O65" s="16" t="str">
        <f>A115</f>
        <v>Л.Д-2 (L)</v>
      </c>
      <c r="P65" s="16" t="str">
        <f>B115</f>
        <v>Дверь средняя ЛДСП (для Л.СТ-1, Л.СУ-1, Л.СТ-2, Л.СУ-2)</v>
      </c>
      <c r="Q65" s="16" t="str">
        <f>C115</f>
        <v>361х1151x18</v>
      </c>
      <c r="R65" s="17">
        <v>1</v>
      </c>
      <c r="S65" s="17">
        <f>D119</f>
        <v>1663</v>
      </c>
      <c r="U65" s="16" t="str">
        <f>A116</f>
        <v xml:space="preserve">Л.Д-2 (R) </v>
      </c>
      <c r="V65" s="16" t="str">
        <f>B116</f>
        <v>Дверь средняя ЛДСП (для Л.СТ-1, Л.СУ-1, Л.СТ-2, Л.СУ-2)</v>
      </c>
      <c r="W65" s="16" t="str">
        <f>C116</f>
        <v>361х1151x18</v>
      </c>
      <c r="X65" s="17">
        <v>1</v>
      </c>
      <c r="Y65" s="17">
        <f>D116</f>
        <v>1419</v>
      </c>
      <c r="AA65" s="33"/>
      <c r="AB65" s="33"/>
      <c r="AC65" s="33"/>
      <c r="AD65" s="33"/>
      <c r="AE65" s="33"/>
    </row>
    <row r="66" spans="1:31" ht="16.5" customHeight="1" x14ac:dyDescent="0.2">
      <c r="A66" s="5" t="s">
        <v>96</v>
      </c>
      <c r="B66" s="10" t="s">
        <v>20</v>
      </c>
      <c r="C66" s="15" t="s">
        <v>278</v>
      </c>
      <c r="D66" s="18">
        <v>10065</v>
      </c>
      <c r="E66" s="12">
        <f t="shared" si="0"/>
        <v>13084.5</v>
      </c>
      <c r="F66" s="2" t="s">
        <v>417</v>
      </c>
      <c r="I66" s="16" t="str">
        <f>A24</f>
        <v>Л.СТ-2</v>
      </c>
      <c r="J66" s="16" t="str">
        <f>B24</f>
        <v>Стеллаж средний широкий</v>
      </c>
      <c r="K66" s="16" t="str">
        <f>C24</f>
        <v>778х410х1215</v>
      </c>
      <c r="L66" s="17">
        <v>1</v>
      </c>
      <c r="M66" s="17">
        <f>D24</f>
        <v>5609</v>
      </c>
      <c r="O66" s="16" t="str">
        <f>A119</f>
        <v>Л.С-2 (L)</v>
      </c>
      <c r="P66" s="16" t="str">
        <f>B119</f>
        <v>Дверь средняя стекло (для Л.СТ-1, Л.СУ-1, Л.СТ-2, Л.СУ-2)</v>
      </c>
      <c r="Q66" s="16" t="str">
        <f>C119</f>
        <v>361х1151x4</v>
      </c>
      <c r="R66" s="17">
        <v>1</v>
      </c>
      <c r="S66" s="17">
        <f>D119</f>
        <v>1663</v>
      </c>
      <c r="U66" s="16" t="str">
        <f>A120</f>
        <v xml:space="preserve">Л.С-2  (R) </v>
      </c>
      <c r="V66" s="16" t="str">
        <f>B120</f>
        <v>Дверь средняя стекло (для Л.СТ-1, Л.СУ-1, Л.СТ-2, Л.СУ-2)</v>
      </c>
      <c r="W66" s="16" t="str">
        <f>C120</f>
        <v>361х1151x4</v>
      </c>
      <c r="X66" s="17">
        <v>1</v>
      </c>
      <c r="Y66" s="17">
        <f>D120</f>
        <v>1663</v>
      </c>
      <c r="AA66" s="16" t="str">
        <f>A123</f>
        <v>Для Л.С-2</v>
      </c>
      <c r="AB66" s="16" t="str">
        <f>B123</f>
        <v>Комплект фурнитуры для одного стекла</v>
      </c>
      <c r="AC66" s="17"/>
      <c r="AD66" s="17">
        <v>2</v>
      </c>
      <c r="AE66" s="17">
        <f>D123</f>
        <v>565</v>
      </c>
    </row>
    <row r="67" spans="1:31" ht="16.5" customHeight="1" x14ac:dyDescent="0.2">
      <c r="A67" s="13" t="s">
        <v>502</v>
      </c>
      <c r="B67" s="10" t="s">
        <v>87</v>
      </c>
      <c r="C67" s="14" t="s">
        <v>281</v>
      </c>
      <c r="D67" s="18">
        <v>5322</v>
      </c>
      <c r="E67" s="12">
        <f t="shared" si="0"/>
        <v>6918.6</v>
      </c>
      <c r="F67" s="2" t="s">
        <v>429</v>
      </c>
      <c r="I67" s="16" t="str">
        <f>A27</f>
        <v>Л.СУ-2</v>
      </c>
      <c r="J67" s="16" t="str">
        <f>B27</f>
        <v>Стеллаж средний узкий</v>
      </c>
      <c r="K67" s="16" t="str">
        <f>C27</f>
        <v>412х410х1215</v>
      </c>
      <c r="L67" s="17">
        <v>1</v>
      </c>
      <c r="M67" s="17">
        <f>D27</f>
        <v>4148</v>
      </c>
      <c r="O67" s="16" t="str">
        <f t="shared" ref="O67:Q68" si="12">A117</f>
        <v>Л.Д-3 (L)</v>
      </c>
      <c r="P67" s="16" t="str">
        <f t="shared" si="12"/>
        <v>Дверь низкая ЛДСП (для Л.СТ-1, Л.СУ-1, Л.СТ-2, Л.СТ-3, Л.СУ-2, Л.СУ-3)</v>
      </c>
      <c r="Q67" s="16" t="str">
        <f t="shared" si="12"/>
        <v>361х764x18</v>
      </c>
      <c r="R67" s="17">
        <v>1</v>
      </c>
      <c r="S67" s="17">
        <f>D117</f>
        <v>1174</v>
      </c>
      <c r="U67" s="33"/>
      <c r="V67" s="33"/>
      <c r="W67" s="33"/>
      <c r="X67" s="33"/>
      <c r="Y67" s="33"/>
      <c r="AA67" s="33"/>
      <c r="AB67" s="33"/>
      <c r="AC67" s="33"/>
      <c r="AD67" s="33"/>
      <c r="AE67" s="33"/>
    </row>
    <row r="68" spans="1:31" ht="16.5" customHeight="1" x14ac:dyDescent="0.2">
      <c r="A68" s="13" t="s">
        <v>685</v>
      </c>
      <c r="B68" s="10" t="s">
        <v>87</v>
      </c>
      <c r="C68" s="14" t="s">
        <v>281</v>
      </c>
      <c r="D68" s="18">
        <v>5322</v>
      </c>
      <c r="E68" s="12">
        <f>D68*$G$3</f>
        <v>6918.6</v>
      </c>
      <c r="F68" s="2" t="s">
        <v>501</v>
      </c>
      <c r="I68" s="16" t="str">
        <f>A27</f>
        <v>Л.СУ-2</v>
      </c>
      <c r="J68" s="16" t="str">
        <f>B27</f>
        <v>Стеллаж средний узкий</v>
      </c>
      <c r="K68" s="16" t="str">
        <f>C27</f>
        <v>412х410х1215</v>
      </c>
      <c r="L68" s="17">
        <v>1</v>
      </c>
      <c r="M68" s="17">
        <f>D27</f>
        <v>4148</v>
      </c>
      <c r="O68" s="16" t="str">
        <f t="shared" si="12"/>
        <v xml:space="preserve">Л.Д-3 (R) </v>
      </c>
      <c r="P68" s="16" t="str">
        <f t="shared" si="12"/>
        <v>Дверь низкая ЛДСП (для Л.СТ-1, Л.СУ-1, Л.СТ-2, Л.СТ-3, Л.СУ-2, Л.СУ-3)</v>
      </c>
      <c r="Q68" s="16" t="str">
        <f t="shared" si="12"/>
        <v>361х764x18</v>
      </c>
      <c r="R68" s="17">
        <v>1</v>
      </c>
      <c r="S68" s="17">
        <f>D118</f>
        <v>1174</v>
      </c>
      <c r="U68" s="33"/>
      <c r="V68" s="33"/>
      <c r="W68" s="33"/>
      <c r="X68" s="33"/>
      <c r="Y68" s="33"/>
      <c r="AA68" s="33"/>
      <c r="AB68" s="33"/>
      <c r="AC68" s="33"/>
      <c r="AD68" s="33"/>
      <c r="AE68" s="33"/>
    </row>
    <row r="69" spans="1:31" ht="16.5" customHeight="1" x14ac:dyDescent="0.2">
      <c r="A69" s="13" t="s">
        <v>504</v>
      </c>
      <c r="B69" s="10" t="s">
        <v>88</v>
      </c>
      <c r="C69" s="14" t="s">
        <v>281</v>
      </c>
      <c r="D69" s="18">
        <v>6068</v>
      </c>
      <c r="E69" s="12">
        <f t="shared" si="0"/>
        <v>7888.4000000000005</v>
      </c>
      <c r="F69" s="2" t="s">
        <v>430</v>
      </c>
      <c r="I69" s="16" t="str">
        <f>A27</f>
        <v>Л.СУ-2</v>
      </c>
      <c r="J69" s="16" t="str">
        <f>B27</f>
        <v>Стеллаж средний узкий</v>
      </c>
      <c r="K69" s="16" t="str">
        <f>C27</f>
        <v>412х410х1215</v>
      </c>
      <c r="L69" s="17">
        <v>1</v>
      </c>
      <c r="M69" s="17">
        <f>D27</f>
        <v>4148</v>
      </c>
      <c r="O69" s="16" t="str">
        <f t="shared" ref="O69:Q70" si="13">A121</f>
        <v>Л.С-3 (L)</v>
      </c>
      <c r="P69" s="16" t="str">
        <f t="shared" si="13"/>
        <v>Дверь низкая стекло (для Л.СТ-1,  Л.СТ-2,  Л.СТ-3, Л.СУ-1,  Л.СУ-2, Л.СУ-3)</v>
      </c>
      <c r="Q69" s="16" t="str">
        <f t="shared" si="13"/>
        <v>361х764x4</v>
      </c>
      <c r="R69" s="17">
        <v>1</v>
      </c>
      <c r="S69" s="17">
        <f>D121</f>
        <v>1355</v>
      </c>
      <c r="U69" s="16" t="str">
        <f>A123</f>
        <v>Для Л.С-2</v>
      </c>
      <c r="V69" s="16" t="str">
        <f>B123</f>
        <v>Комплект фурнитуры для одного стекла</v>
      </c>
      <c r="W69" s="17"/>
      <c r="X69" s="17">
        <v>1</v>
      </c>
      <c r="Y69" s="17">
        <f>D123</f>
        <v>565</v>
      </c>
      <c r="AA69" s="33"/>
      <c r="AB69" s="33"/>
      <c r="AC69" s="33"/>
      <c r="AD69" s="33"/>
      <c r="AE69" s="33"/>
    </row>
    <row r="70" spans="1:31" ht="16.5" customHeight="1" x14ac:dyDescent="0.2">
      <c r="A70" s="13" t="s">
        <v>505</v>
      </c>
      <c r="B70" s="10" t="s">
        <v>88</v>
      </c>
      <c r="C70" s="14" t="s">
        <v>281</v>
      </c>
      <c r="D70" s="18">
        <v>6068</v>
      </c>
      <c r="E70" s="12">
        <f>D70*$G$3</f>
        <v>7888.4000000000005</v>
      </c>
      <c r="F70" s="2" t="s">
        <v>503</v>
      </c>
      <c r="I70" s="16" t="str">
        <f>A27</f>
        <v>Л.СУ-2</v>
      </c>
      <c r="J70" s="16" t="str">
        <f>B27</f>
        <v>Стеллаж средний узкий</v>
      </c>
      <c r="K70" s="16" t="str">
        <f>C27</f>
        <v>412х410х1215</v>
      </c>
      <c r="L70" s="17">
        <v>1</v>
      </c>
      <c r="M70" s="17">
        <f>D27</f>
        <v>4148</v>
      </c>
      <c r="O70" s="16" t="str">
        <f t="shared" si="13"/>
        <v xml:space="preserve">Л.С-3  (R) </v>
      </c>
      <c r="P70" s="16" t="str">
        <f t="shared" si="13"/>
        <v>Дверь низкая стекло (для Л.СТ-1,  Л.СТ-2,  Л.СТ-3, Л.СУ-1,  Л.СУ-2, Л.СУ-3)</v>
      </c>
      <c r="Q70" s="16" t="str">
        <f t="shared" si="13"/>
        <v>361х764x4</v>
      </c>
      <c r="R70" s="17">
        <v>1</v>
      </c>
      <c r="S70" s="17">
        <f>D122</f>
        <v>1355</v>
      </c>
      <c r="U70" s="16" t="str">
        <f>A123</f>
        <v>Для Л.С-2</v>
      </c>
      <c r="V70" s="16" t="str">
        <f>B123</f>
        <v>Комплект фурнитуры для одного стекла</v>
      </c>
      <c r="W70" s="17"/>
      <c r="X70" s="17">
        <v>1</v>
      </c>
      <c r="Y70" s="17">
        <f>D123</f>
        <v>565</v>
      </c>
      <c r="AA70" s="33"/>
      <c r="AB70" s="33"/>
      <c r="AC70" s="33"/>
      <c r="AD70" s="33"/>
      <c r="AE70" s="33"/>
    </row>
    <row r="71" spans="1:31" ht="16.5" customHeight="1" x14ac:dyDescent="0.2">
      <c r="A71" s="13" t="s">
        <v>507</v>
      </c>
      <c r="B71" s="10" t="s">
        <v>89</v>
      </c>
      <c r="C71" s="14" t="s">
        <v>281</v>
      </c>
      <c r="D71" s="18">
        <v>5567</v>
      </c>
      <c r="E71" s="12">
        <f t="shared" si="0"/>
        <v>7237.1</v>
      </c>
      <c r="F71" s="2" t="s">
        <v>431</v>
      </c>
      <c r="I71" s="16" t="str">
        <f>A27</f>
        <v>Л.СУ-2</v>
      </c>
      <c r="J71" s="16" t="str">
        <f>B27</f>
        <v>Стеллаж средний узкий</v>
      </c>
      <c r="K71" s="16" t="str">
        <f>C27</f>
        <v>412х410х1215</v>
      </c>
      <c r="L71" s="17">
        <v>1</v>
      </c>
      <c r="M71" s="17">
        <f>D27</f>
        <v>4148</v>
      </c>
      <c r="O71" s="16" t="str">
        <f t="shared" ref="O71:Q72" si="14">A115</f>
        <v>Л.Д-2 (L)</v>
      </c>
      <c r="P71" s="16" t="str">
        <f t="shared" si="14"/>
        <v>Дверь средняя ЛДСП (для Л.СТ-1, Л.СУ-1, Л.СТ-2, Л.СУ-2)</v>
      </c>
      <c r="Q71" s="16" t="str">
        <f t="shared" si="14"/>
        <v>361х1151x18</v>
      </c>
      <c r="R71" s="17">
        <v>1</v>
      </c>
      <c r="S71" s="17">
        <f>D115</f>
        <v>1419</v>
      </c>
      <c r="U71" s="33"/>
      <c r="V71" s="33"/>
      <c r="W71" s="33"/>
      <c r="X71" s="33"/>
      <c r="Y71" s="33"/>
      <c r="AA71" s="33"/>
      <c r="AB71" s="33"/>
      <c r="AC71" s="33"/>
      <c r="AD71" s="33"/>
      <c r="AE71" s="33"/>
    </row>
    <row r="72" spans="1:31" ht="16.5" customHeight="1" x14ac:dyDescent="0.2">
      <c r="A72" s="13" t="s">
        <v>508</v>
      </c>
      <c r="B72" s="10" t="s">
        <v>89</v>
      </c>
      <c r="C72" s="14" t="s">
        <v>281</v>
      </c>
      <c r="D72" s="18">
        <v>5567</v>
      </c>
      <c r="E72" s="12">
        <f>D72*$G$3</f>
        <v>7237.1</v>
      </c>
      <c r="F72" s="2" t="s">
        <v>506</v>
      </c>
      <c r="I72" s="16" t="str">
        <f>A27</f>
        <v>Л.СУ-2</v>
      </c>
      <c r="J72" s="16" t="str">
        <f>B27</f>
        <v>Стеллаж средний узкий</v>
      </c>
      <c r="K72" s="16" t="str">
        <f>C27</f>
        <v>412х410х1215</v>
      </c>
      <c r="L72" s="17">
        <v>1</v>
      </c>
      <c r="M72" s="17">
        <f>D27</f>
        <v>4148</v>
      </c>
      <c r="O72" s="16" t="str">
        <f t="shared" si="14"/>
        <v xml:space="preserve">Л.Д-2 (R) </v>
      </c>
      <c r="P72" s="16" t="str">
        <f t="shared" si="14"/>
        <v>Дверь средняя ЛДСП (для Л.СТ-1, Л.СУ-1, Л.СТ-2, Л.СУ-2)</v>
      </c>
      <c r="Q72" s="16" t="str">
        <f t="shared" si="14"/>
        <v>361х1151x18</v>
      </c>
      <c r="R72" s="17">
        <v>1</v>
      </c>
      <c r="S72" s="17">
        <f>D116</f>
        <v>1419</v>
      </c>
      <c r="U72" s="33"/>
      <c r="V72" s="33"/>
      <c r="W72" s="33"/>
      <c r="X72" s="33"/>
      <c r="Y72" s="33"/>
      <c r="AA72" s="33"/>
      <c r="AB72" s="33"/>
      <c r="AC72" s="33"/>
      <c r="AD72" s="33"/>
      <c r="AE72" s="33"/>
    </row>
    <row r="73" spans="1:31" ht="16.5" customHeight="1" x14ac:dyDescent="0.2">
      <c r="A73" s="13" t="s">
        <v>510</v>
      </c>
      <c r="B73" s="10" t="s">
        <v>90</v>
      </c>
      <c r="C73" s="14" t="s">
        <v>281</v>
      </c>
      <c r="D73" s="18">
        <v>6376</v>
      </c>
      <c r="E73" s="12">
        <f t="shared" si="0"/>
        <v>8288.8000000000011</v>
      </c>
      <c r="F73" s="2" t="s">
        <v>432</v>
      </c>
      <c r="I73" s="16" t="str">
        <f>A27</f>
        <v>Л.СУ-2</v>
      </c>
      <c r="J73" s="16" t="str">
        <f>B27</f>
        <v>Стеллаж средний узкий</v>
      </c>
      <c r="K73" s="16" t="str">
        <f>C27</f>
        <v>412х410х1215</v>
      </c>
      <c r="L73" s="17">
        <v>1</v>
      </c>
      <c r="M73" s="17">
        <f>D27</f>
        <v>4148</v>
      </c>
      <c r="O73" s="16" t="str">
        <f t="shared" ref="O73:Q74" si="15">A119</f>
        <v>Л.С-2 (L)</v>
      </c>
      <c r="P73" s="16" t="str">
        <f t="shared" si="15"/>
        <v>Дверь средняя стекло (для Л.СТ-1, Л.СУ-1, Л.СТ-2, Л.СУ-2)</v>
      </c>
      <c r="Q73" s="16" t="str">
        <f t="shared" si="15"/>
        <v>361х1151x4</v>
      </c>
      <c r="R73" s="17">
        <v>1</v>
      </c>
      <c r="S73" s="17">
        <f>D119</f>
        <v>1663</v>
      </c>
      <c r="U73" s="16" t="str">
        <f>A123</f>
        <v>Для Л.С-2</v>
      </c>
      <c r="V73" s="16" t="str">
        <f>B123</f>
        <v>Комплект фурнитуры для одного стекла</v>
      </c>
      <c r="W73" s="17"/>
      <c r="X73" s="17">
        <v>1</v>
      </c>
      <c r="Y73" s="17">
        <f>D123</f>
        <v>565</v>
      </c>
      <c r="AA73" s="33"/>
      <c r="AB73" s="33"/>
      <c r="AC73" s="33"/>
      <c r="AD73" s="33"/>
      <c r="AE73" s="33"/>
    </row>
    <row r="74" spans="1:31" ht="16.5" customHeight="1" x14ac:dyDescent="0.2">
      <c r="A74" s="13" t="s">
        <v>511</v>
      </c>
      <c r="B74" s="10" t="s">
        <v>90</v>
      </c>
      <c r="C74" s="14" t="s">
        <v>281</v>
      </c>
      <c r="D74" s="18">
        <v>6376</v>
      </c>
      <c r="E74" s="12">
        <f>D74*$G$3</f>
        <v>8288.8000000000011</v>
      </c>
      <c r="F74" s="2" t="s">
        <v>509</v>
      </c>
      <c r="I74" s="16" t="str">
        <f>A27</f>
        <v>Л.СУ-2</v>
      </c>
      <c r="J74" s="16" t="str">
        <f>B27</f>
        <v>Стеллаж средний узкий</v>
      </c>
      <c r="K74" s="16" t="str">
        <f>C27</f>
        <v>412х410х1215</v>
      </c>
      <c r="L74" s="17">
        <v>1</v>
      </c>
      <c r="M74" s="17">
        <f>D27</f>
        <v>4148</v>
      </c>
      <c r="O74" s="16" t="str">
        <f t="shared" si="15"/>
        <v xml:space="preserve">Л.С-2  (R) </v>
      </c>
      <c r="P74" s="16" t="str">
        <f t="shared" si="15"/>
        <v>Дверь средняя стекло (для Л.СТ-1, Л.СУ-1, Л.СТ-2, Л.СУ-2)</v>
      </c>
      <c r="Q74" s="16" t="str">
        <f t="shared" si="15"/>
        <v>361х1151x4</v>
      </c>
      <c r="R74" s="17">
        <v>1</v>
      </c>
      <c r="S74" s="17">
        <f>D120</f>
        <v>1663</v>
      </c>
      <c r="U74" s="16" t="str">
        <f>A123</f>
        <v>Для Л.С-2</v>
      </c>
      <c r="V74" s="16" t="str">
        <f>B123</f>
        <v>Комплект фурнитуры для одного стекла</v>
      </c>
      <c r="W74" s="17"/>
      <c r="X74" s="17">
        <v>1</v>
      </c>
      <c r="Y74" s="17">
        <f>D123</f>
        <v>565</v>
      </c>
      <c r="AA74" s="33"/>
      <c r="AB74" s="33"/>
      <c r="AC74" s="33"/>
      <c r="AD74" s="33"/>
      <c r="AE74" s="33"/>
    </row>
    <row r="75" spans="1:31" ht="16.5" customHeight="1" x14ac:dyDescent="0.2">
      <c r="A75" s="13" t="s">
        <v>100</v>
      </c>
      <c r="B75" s="10" t="s">
        <v>91</v>
      </c>
      <c r="C75" s="14" t="s">
        <v>279</v>
      </c>
      <c r="D75" s="18">
        <v>6581</v>
      </c>
      <c r="E75" s="12">
        <f t="shared" si="0"/>
        <v>8555.3000000000011</v>
      </c>
      <c r="F75" s="2" t="s">
        <v>418</v>
      </c>
      <c r="I75" s="16" t="str">
        <f>A25</f>
        <v>Л.СТ-3</v>
      </c>
      <c r="J75" s="16" t="str">
        <f>B25</f>
        <v>Стеллаж низкий широкий</v>
      </c>
      <c r="K75" s="16" t="str">
        <f>C25</f>
        <v>778х410х828</v>
      </c>
      <c r="L75" s="17">
        <v>1</v>
      </c>
      <c r="M75" s="17">
        <f>D25</f>
        <v>4233</v>
      </c>
      <c r="O75" s="16" t="str">
        <f>A117</f>
        <v>Л.Д-3 (L)</v>
      </c>
      <c r="P75" s="16" t="str">
        <f>B117</f>
        <v>Дверь низкая ЛДСП (для Л.СТ-1, Л.СУ-1, Л.СТ-2, Л.СТ-3, Л.СУ-2, Л.СУ-3)</v>
      </c>
      <c r="Q75" s="16" t="str">
        <f>C117</f>
        <v>361х764x18</v>
      </c>
      <c r="R75" s="17">
        <v>1</v>
      </c>
      <c r="S75" s="17">
        <f>D117</f>
        <v>1174</v>
      </c>
      <c r="U75" s="16" t="str">
        <f>A118</f>
        <v xml:space="preserve">Л.Д-3 (R) </v>
      </c>
      <c r="V75" s="16" t="str">
        <f>B118</f>
        <v>Дверь низкая ЛДСП (для Л.СТ-1, Л.СУ-1, Л.СТ-2, Л.СТ-3, Л.СУ-2, Л.СУ-3)</v>
      </c>
      <c r="W75" s="16" t="str">
        <f>C118</f>
        <v>361х764x18</v>
      </c>
      <c r="X75" s="17">
        <v>1</v>
      </c>
      <c r="Y75" s="17">
        <f>D118</f>
        <v>1174</v>
      </c>
      <c r="AA75" s="33"/>
      <c r="AB75" s="33"/>
      <c r="AC75" s="33"/>
      <c r="AD75" s="33"/>
      <c r="AE75" s="33"/>
    </row>
    <row r="76" spans="1:31" ht="16.5" customHeight="1" x14ac:dyDescent="0.2">
      <c r="A76" s="13" t="s">
        <v>101</v>
      </c>
      <c r="B76" s="10" t="s">
        <v>92</v>
      </c>
      <c r="C76" s="14" t="s">
        <v>279</v>
      </c>
      <c r="D76" s="18">
        <v>8073</v>
      </c>
      <c r="E76" s="12">
        <f t="shared" si="0"/>
        <v>10494.9</v>
      </c>
      <c r="F76" s="2" t="s">
        <v>419</v>
      </c>
      <c r="I76" s="16" t="str">
        <f>A25</f>
        <v>Л.СТ-3</v>
      </c>
      <c r="J76" s="16" t="str">
        <f>B25</f>
        <v>Стеллаж низкий широкий</v>
      </c>
      <c r="K76" s="16" t="str">
        <f>C25</f>
        <v>778х410х828</v>
      </c>
      <c r="L76" s="17">
        <v>1</v>
      </c>
      <c r="M76" s="17">
        <f>D25</f>
        <v>4233</v>
      </c>
      <c r="O76" s="16" t="str">
        <f>A121</f>
        <v>Л.С-3 (L)</v>
      </c>
      <c r="P76" s="16" t="str">
        <f>B121</f>
        <v>Дверь низкая стекло (для Л.СТ-1,  Л.СТ-2,  Л.СТ-3, Л.СУ-1,  Л.СУ-2, Л.СУ-3)</v>
      </c>
      <c r="Q76" s="16" t="str">
        <f>C121</f>
        <v>361х764x4</v>
      </c>
      <c r="R76" s="17">
        <v>1</v>
      </c>
      <c r="S76" s="17">
        <f>D121</f>
        <v>1355</v>
      </c>
      <c r="U76" s="16" t="str">
        <f>A122</f>
        <v xml:space="preserve">Л.С-3  (R) </v>
      </c>
      <c r="V76" s="16" t="str">
        <f>B122</f>
        <v>Дверь низкая стекло (для Л.СТ-1,  Л.СТ-2,  Л.СТ-3, Л.СУ-1,  Л.СУ-2, Л.СУ-3)</v>
      </c>
      <c r="W76" s="16" t="str">
        <f>C122</f>
        <v>361х764x4</v>
      </c>
      <c r="X76" s="17">
        <v>1</v>
      </c>
      <c r="Y76" s="17">
        <f>D122</f>
        <v>1355</v>
      </c>
      <c r="AA76" s="16" t="str">
        <f>A123</f>
        <v>Для Л.С-2</v>
      </c>
      <c r="AB76" s="16" t="str">
        <f>B123</f>
        <v>Комплект фурнитуры для одного стекла</v>
      </c>
      <c r="AC76" s="17"/>
      <c r="AD76" s="17">
        <v>2</v>
      </c>
      <c r="AE76" s="17">
        <f>D123</f>
        <v>565</v>
      </c>
    </row>
    <row r="77" spans="1:31" ht="16.5" customHeight="1" x14ac:dyDescent="0.2">
      <c r="A77" s="13" t="s">
        <v>513</v>
      </c>
      <c r="B77" s="10" t="s">
        <v>104</v>
      </c>
      <c r="C77" s="14" t="s">
        <v>282</v>
      </c>
      <c r="D77" s="18">
        <v>4194</v>
      </c>
      <c r="E77" s="12">
        <f t="shared" si="0"/>
        <v>5452.2</v>
      </c>
      <c r="F77" s="2" t="s">
        <v>433</v>
      </c>
      <c r="I77" s="16" t="str">
        <f>A28</f>
        <v>Л.СУ-3</v>
      </c>
      <c r="J77" s="16" t="str">
        <f>B28</f>
        <v>Стеллаж низкий узкий</v>
      </c>
      <c r="K77" s="16" t="str">
        <f>C28</f>
        <v>412х410х828</v>
      </c>
      <c r="L77" s="17">
        <v>1</v>
      </c>
      <c r="M77" s="17">
        <f>D28</f>
        <v>3020</v>
      </c>
      <c r="O77" s="16" t="str">
        <f t="shared" ref="O77:Q78" si="16">A117</f>
        <v>Л.Д-3 (L)</v>
      </c>
      <c r="P77" s="16" t="str">
        <f t="shared" si="16"/>
        <v>Дверь низкая ЛДСП (для Л.СТ-1, Л.СУ-1, Л.СТ-2, Л.СТ-3, Л.СУ-2, Л.СУ-3)</v>
      </c>
      <c r="Q77" s="16" t="str">
        <f t="shared" si="16"/>
        <v>361х764x18</v>
      </c>
      <c r="R77" s="17">
        <v>1</v>
      </c>
      <c r="S77" s="17">
        <f>D117</f>
        <v>1174</v>
      </c>
      <c r="U77" s="33"/>
      <c r="V77" s="33"/>
      <c r="W77" s="33"/>
      <c r="X77" s="33"/>
      <c r="Y77" s="33"/>
    </row>
    <row r="78" spans="1:31" ht="16.5" customHeight="1" x14ac:dyDescent="0.2">
      <c r="A78" s="13" t="s">
        <v>514</v>
      </c>
      <c r="B78" s="10" t="s">
        <v>104</v>
      </c>
      <c r="C78" s="14" t="s">
        <v>282</v>
      </c>
      <c r="D78" s="18">
        <v>4194</v>
      </c>
      <c r="E78" s="12">
        <f>D78*$G$3</f>
        <v>5452.2</v>
      </c>
      <c r="F78" s="2" t="s">
        <v>512</v>
      </c>
      <c r="I78" s="16" t="str">
        <f>A28</f>
        <v>Л.СУ-3</v>
      </c>
      <c r="J78" s="16" t="str">
        <f>B28</f>
        <v>Стеллаж низкий узкий</v>
      </c>
      <c r="K78" s="16" t="str">
        <f>C28</f>
        <v>412х410х828</v>
      </c>
      <c r="L78" s="17">
        <v>1</v>
      </c>
      <c r="M78" s="17">
        <f>D28</f>
        <v>3020</v>
      </c>
      <c r="O78" s="16" t="str">
        <f t="shared" si="16"/>
        <v xml:space="preserve">Л.Д-3 (R) </v>
      </c>
      <c r="P78" s="16" t="str">
        <f t="shared" si="16"/>
        <v>Дверь низкая ЛДСП (для Л.СТ-1, Л.СУ-1, Л.СТ-2, Л.СТ-3, Л.СУ-2, Л.СУ-3)</v>
      </c>
      <c r="Q78" s="16" t="str">
        <f t="shared" si="16"/>
        <v>361х764x18</v>
      </c>
      <c r="R78" s="17">
        <v>1</v>
      </c>
      <c r="S78" s="17">
        <f>D118</f>
        <v>1174</v>
      </c>
      <c r="U78" s="33"/>
      <c r="V78" s="33"/>
      <c r="W78" s="33"/>
      <c r="X78" s="33"/>
      <c r="Y78" s="33"/>
    </row>
    <row r="79" spans="1:31" ht="16.5" customHeight="1" x14ac:dyDescent="0.2">
      <c r="A79" s="13" t="s">
        <v>516</v>
      </c>
      <c r="B79" s="10" t="s">
        <v>105</v>
      </c>
      <c r="C79" s="14" t="s">
        <v>282</v>
      </c>
      <c r="D79" s="18">
        <v>4940</v>
      </c>
      <c r="E79" s="12">
        <f t="shared" si="0"/>
        <v>6422</v>
      </c>
      <c r="F79" s="2" t="s">
        <v>434</v>
      </c>
      <c r="I79" s="16" t="str">
        <f>A28</f>
        <v>Л.СУ-3</v>
      </c>
      <c r="J79" s="16" t="str">
        <f>B28</f>
        <v>Стеллаж низкий узкий</v>
      </c>
      <c r="K79" s="16" t="str">
        <f>C28</f>
        <v>412х410х828</v>
      </c>
      <c r="L79" s="17">
        <v>1</v>
      </c>
      <c r="M79" s="17">
        <f>D28</f>
        <v>3020</v>
      </c>
      <c r="O79" s="16" t="str">
        <f t="shared" ref="O79:Q80" si="17">A121</f>
        <v>Л.С-3 (L)</v>
      </c>
      <c r="P79" s="16" t="str">
        <f t="shared" si="17"/>
        <v>Дверь низкая стекло (для Л.СТ-1,  Л.СТ-2,  Л.СТ-3, Л.СУ-1,  Л.СУ-2, Л.СУ-3)</v>
      </c>
      <c r="Q79" s="16" t="str">
        <f t="shared" si="17"/>
        <v>361х764x4</v>
      </c>
      <c r="R79" s="17">
        <v>1</v>
      </c>
      <c r="S79" s="17">
        <f>D121</f>
        <v>1355</v>
      </c>
      <c r="U79" s="16" t="str">
        <f>A123</f>
        <v>Для Л.С-2</v>
      </c>
      <c r="V79" s="16" t="str">
        <f>B123</f>
        <v>Комплект фурнитуры для одного стекла</v>
      </c>
      <c r="W79" s="17"/>
      <c r="X79" s="17">
        <v>1</v>
      </c>
      <c r="Y79" s="17">
        <f>D123</f>
        <v>565</v>
      </c>
    </row>
    <row r="80" spans="1:31" ht="16.5" customHeight="1" x14ac:dyDescent="0.2">
      <c r="A80" s="13" t="s">
        <v>517</v>
      </c>
      <c r="B80" s="10" t="s">
        <v>105</v>
      </c>
      <c r="C80" s="14" t="s">
        <v>282</v>
      </c>
      <c r="D80" s="18">
        <v>4940</v>
      </c>
      <c r="E80" s="12">
        <f>D80*$G$3</f>
        <v>6422</v>
      </c>
      <c r="F80" s="2" t="s">
        <v>515</v>
      </c>
      <c r="I80" s="16" t="str">
        <f>A28</f>
        <v>Л.СУ-3</v>
      </c>
      <c r="J80" s="16" t="str">
        <f>B28</f>
        <v>Стеллаж низкий узкий</v>
      </c>
      <c r="K80" s="16" t="str">
        <f>C28</f>
        <v>412х410х828</v>
      </c>
      <c r="L80" s="17">
        <v>1</v>
      </c>
      <c r="M80" s="17">
        <f>D28</f>
        <v>3020</v>
      </c>
      <c r="O80" s="16" t="str">
        <f t="shared" si="17"/>
        <v xml:space="preserve">Л.С-3  (R) </v>
      </c>
      <c r="P80" s="16" t="str">
        <f t="shared" si="17"/>
        <v>Дверь низкая стекло (для Л.СТ-1,  Л.СТ-2,  Л.СТ-3, Л.СУ-1,  Л.СУ-2, Л.СУ-3)</v>
      </c>
      <c r="Q80" s="16" t="str">
        <f t="shared" si="17"/>
        <v>361х764x4</v>
      </c>
      <c r="R80" s="17">
        <v>1</v>
      </c>
      <c r="S80" s="17">
        <f>D122</f>
        <v>1355</v>
      </c>
      <c r="U80" s="16" t="str">
        <f>A123</f>
        <v>Для Л.С-2</v>
      </c>
      <c r="V80" s="16" t="str">
        <f>B123</f>
        <v>Комплект фурнитуры для одного стекла</v>
      </c>
      <c r="W80" s="17"/>
      <c r="X80" s="17">
        <v>1</v>
      </c>
      <c r="Y80" s="17">
        <f>D124</f>
        <v>565</v>
      </c>
    </row>
    <row r="81" spans="1:6" ht="16.5" customHeight="1" x14ac:dyDescent="0.2">
      <c r="A81" s="13" t="s">
        <v>108</v>
      </c>
      <c r="B81" s="10" t="s">
        <v>107</v>
      </c>
      <c r="C81" s="14" t="s">
        <v>277</v>
      </c>
      <c r="D81" s="12">
        <v>1816</v>
      </c>
      <c r="E81" s="12">
        <f t="shared" si="0"/>
        <v>2360.8000000000002</v>
      </c>
      <c r="F81" s="2" t="s">
        <v>358</v>
      </c>
    </row>
    <row r="82" spans="1:6" ht="16.5" customHeight="1" x14ac:dyDescent="0.2">
      <c r="A82" s="13" t="s">
        <v>109</v>
      </c>
      <c r="B82" s="10" t="s">
        <v>107</v>
      </c>
      <c r="C82" s="14" t="s">
        <v>106</v>
      </c>
      <c r="D82" s="12">
        <v>1563</v>
      </c>
      <c r="E82" s="12">
        <f t="shared" si="0"/>
        <v>2031.9</v>
      </c>
      <c r="F82" s="2" t="s">
        <v>359</v>
      </c>
    </row>
    <row r="83" spans="1:6" ht="16.5" customHeight="1" x14ac:dyDescent="0.2">
      <c r="A83" s="13" t="s">
        <v>110</v>
      </c>
      <c r="B83" s="10" t="s">
        <v>107</v>
      </c>
      <c r="C83" s="14" t="s">
        <v>113</v>
      </c>
      <c r="D83" s="12">
        <v>1908</v>
      </c>
      <c r="E83" s="12">
        <f t="shared" ref="E83:E151" si="18">D83*$G$3</f>
        <v>2480.4</v>
      </c>
      <c r="F83" s="2" t="s">
        <v>360</v>
      </c>
    </row>
    <row r="84" spans="1:6" ht="16.5" customHeight="1" x14ac:dyDescent="0.2">
      <c r="A84" s="13" t="s">
        <v>111</v>
      </c>
      <c r="B84" s="10" t="s">
        <v>107</v>
      </c>
      <c r="C84" s="14" t="s">
        <v>114</v>
      </c>
      <c r="D84" s="12">
        <v>1496</v>
      </c>
      <c r="E84" s="12">
        <f t="shared" si="18"/>
        <v>1944.8</v>
      </c>
      <c r="F84" s="2" t="s">
        <v>375</v>
      </c>
    </row>
    <row r="85" spans="1:6" ht="16.5" customHeight="1" x14ac:dyDescent="0.2">
      <c r="A85" s="13" t="s">
        <v>112</v>
      </c>
      <c r="B85" s="10" t="s">
        <v>107</v>
      </c>
      <c r="C85" s="14" t="s">
        <v>115</v>
      </c>
      <c r="D85" s="12">
        <v>1793</v>
      </c>
      <c r="E85" s="12">
        <f t="shared" si="18"/>
        <v>2330.9</v>
      </c>
      <c r="F85" s="2" t="s">
        <v>378</v>
      </c>
    </row>
    <row r="86" spans="1:6" ht="16.5" customHeight="1" x14ac:dyDescent="0.2">
      <c r="A86" s="13" t="s">
        <v>119</v>
      </c>
      <c r="B86" s="10" t="s">
        <v>107</v>
      </c>
      <c r="C86" s="14" t="s">
        <v>116</v>
      </c>
      <c r="D86" s="12">
        <v>2639</v>
      </c>
      <c r="E86" s="12">
        <f t="shared" si="18"/>
        <v>3430.7000000000003</v>
      </c>
      <c r="F86" s="2" t="s">
        <v>361</v>
      </c>
    </row>
    <row r="87" spans="1:6" ht="16.5" customHeight="1" x14ac:dyDescent="0.2">
      <c r="A87" s="13" t="s">
        <v>120</v>
      </c>
      <c r="B87" s="10" t="s">
        <v>107</v>
      </c>
      <c r="C87" s="14" t="s">
        <v>117</v>
      </c>
      <c r="D87" s="12">
        <v>3845</v>
      </c>
      <c r="E87" s="12">
        <f t="shared" si="18"/>
        <v>4998.5</v>
      </c>
      <c r="F87" s="2" t="s">
        <v>362</v>
      </c>
    </row>
    <row r="88" spans="1:6" ht="16.5" customHeight="1" x14ac:dyDescent="0.2">
      <c r="A88" s="13" t="s">
        <v>118</v>
      </c>
      <c r="B88" s="10" t="s">
        <v>107</v>
      </c>
      <c r="C88" s="14" t="s">
        <v>287</v>
      </c>
      <c r="D88" s="12">
        <v>2697</v>
      </c>
      <c r="E88" s="12">
        <f t="shared" si="18"/>
        <v>3506.1</v>
      </c>
      <c r="F88" s="2" t="s">
        <v>376</v>
      </c>
    </row>
    <row r="89" spans="1:6" ht="16.5" customHeight="1" x14ac:dyDescent="0.2">
      <c r="A89" s="13" t="s">
        <v>121</v>
      </c>
      <c r="B89" s="10" t="s">
        <v>107</v>
      </c>
      <c r="C89" s="14" t="s">
        <v>288</v>
      </c>
      <c r="D89" s="12">
        <v>3941</v>
      </c>
      <c r="E89" s="12">
        <f t="shared" si="18"/>
        <v>5123.3</v>
      </c>
      <c r="F89" s="2" t="s">
        <v>377</v>
      </c>
    </row>
    <row r="90" spans="1:6" ht="16.5" customHeight="1" x14ac:dyDescent="0.2">
      <c r="A90" s="13" t="s">
        <v>122</v>
      </c>
      <c r="B90" s="10" t="s">
        <v>107</v>
      </c>
      <c r="C90" s="14" t="s">
        <v>276</v>
      </c>
      <c r="D90" s="12">
        <v>2623</v>
      </c>
      <c r="E90" s="12">
        <f t="shared" si="18"/>
        <v>3409.9</v>
      </c>
      <c r="F90" s="2" t="s">
        <v>363</v>
      </c>
    </row>
    <row r="91" spans="1:6" ht="16.5" customHeight="1" x14ac:dyDescent="0.2">
      <c r="A91" s="13" t="s">
        <v>318</v>
      </c>
      <c r="B91" s="10" t="s">
        <v>123</v>
      </c>
      <c r="C91" s="14" t="s">
        <v>148</v>
      </c>
      <c r="D91" s="12">
        <v>1064</v>
      </c>
      <c r="E91" s="12">
        <f t="shared" si="18"/>
        <v>1383.2</v>
      </c>
      <c r="F91" s="19" t="s">
        <v>333</v>
      </c>
    </row>
    <row r="92" spans="1:6" ht="16.5" customHeight="1" x14ac:dyDescent="0.2">
      <c r="A92" s="13" t="s">
        <v>124</v>
      </c>
      <c r="B92" s="10" t="s">
        <v>125</v>
      </c>
      <c r="C92" s="14" t="s">
        <v>126</v>
      </c>
      <c r="D92" s="12">
        <v>3303</v>
      </c>
      <c r="E92" s="12">
        <f t="shared" si="18"/>
        <v>4293.9000000000005</v>
      </c>
      <c r="F92" s="2" t="s">
        <v>356</v>
      </c>
    </row>
    <row r="93" spans="1:6" ht="16.5" customHeight="1" x14ac:dyDescent="0.2">
      <c r="A93" s="13" t="s">
        <v>127</v>
      </c>
      <c r="B93" s="10" t="s">
        <v>131</v>
      </c>
      <c r="C93" s="14" t="s">
        <v>129</v>
      </c>
      <c r="D93" s="12">
        <v>2532</v>
      </c>
      <c r="E93" s="12">
        <f t="shared" si="18"/>
        <v>3291.6</v>
      </c>
      <c r="F93" s="2" t="s">
        <v>354</v>
      </c>
    </row>
    <row r="94" spans="1:6" ht="16.5" customHeight="1" x14ac:dyDescent="0.2">
      <c r="A94" s="13" t="s">
        <v>128</v>
      </c>
      <c r="B94" s="10" t="s">
        <v>131</v>
      </c>
      <c r="C94" s="14" t="s">
        <v>130</v>
      </c>
      <c r="D94" s="12">
        <v>2680</v>
      </c>
      <c r="E94" s="12">
        <f t="shared" si="18"/>
        <v>3484</v>
      </c>
      <c r="F94" s="2" t="s">
        <v>355</v>
      </c>
    </row>
    <row r="95" spans="1:6" ht="16.5" customHeight="1" x14ac:dyDescent="0.2">
      <c r="A95" s="13" t="s">
        <v>132</v>
      </c>
      <c r="B95" s="10" t="s">
        <v>142</v>
      </c>
      <c r="C95" s="14" t="s">
        <v>137</v>
      </c>
      <c r="D95" s="18">
        <v>1502</v>
      </c>
      <c r="E95" s="12">
        <f t="shared" si="18"/>
        <v>1952.6000000000001</v>
      </c>
      <c r="F95" s="2" t="s">
        <v>374</v>
      </c>
    </row>
    <row r="96" spans="1:6" ht="16.5" customHeight="1" x14ac:dyDescent="0.2">
      <c r="A96" s="13" t="s">
        <v>133</v>
      </c>
      <c r="B96" s="10" t="s">
        <v>142</v>
      </c>
      <c r="C96" s="14" t="s">
        <v>138</v>
      </c>
      <c r="D96" s="18">
        <v>1977</v>
      </c>
      <c r="E96" s="12">
        <f t="shared" si="18"/>
        <v>2570.1</v>
      </c>
      <c r="F96" s="160" t="s">
        <v>667</v>
      </c>
    </row>
    <row r="97" spans="1:6" ht="16.5" customHeight="1" x14ac:dyDescent="0.2">
      <c r="A97" s="13" t="s">
        <v>134</v>
      </c>
      <c r="B97" s="10" t="s">
        <v>142</v>
      </c>
      <c r="C97" s="14" t="s">
        <v>139</v>
      </c>
      <c r="D97" s="18">
        <v>2390</v>
      </c>
      <c r="E97" s="12">
        <f t="shared" si="18"/>
        <v>3107</v>
      </c>
      <c r="F97" s="2" t="s">
        <v>372</v>
      </c>
    </row>
    <row r="98" spans="1:6" ht="16.5" customHeight="1" x14ac:dyDescent="0.2">
      <c r="A98" s="13" t="s">
        <v>135</v>
      </c>
      <c r="B98" s="10" t="s">
        <v>142</v>
      </c>
      <c r="C98" s="14" t="s">
        <v>140</v>
      </c>
      <c r="D98" s="18">
        <v>2623</v>
      </c>
      <c r="E98" s="12">
        <f t="shared" si="18"/>
        <v>3409.9</v>
      </c>
      <c r="F98" s="2" t="s">
        <v>371</v>
      </c>
    </row>
    <row r="99" spans="1:6" ht="16.5" customHeight="1" x14ac:dyDescent="0.2">
      <c r="A99" s="13" t="s">
        <v>136</v>
      </c>
      <c r="B99" s="10" t="s">
        <v>305</v>
      </c>
      <c r="C99" s="14" t="s">
        <v>141</v>
      </c>
      <c r="D99" s="18">
        <v>1121</v>
      </c>
      <c r="E99" s="12">
        <f t="shared" si="18"/>
        <v>1457.3</v>
      </c>
      <c r="F99" s="160" t="s">
        <v>668</v>
      </c>
    </row>
    <row r="100" spans="1:6" ht="16.5" customHeight="1" x14ac:dyDescent="0.2">
      <c r="A100" s="13" t="s">
        <v>244</v>
      </c>
      <c r="B100" s="20" t="s">
        <v>237</v>
      </c>
      <c r="C100" s="15" t="s">
        <v>238</v>
      </c>
      <c r="D100" s="12">
        <v>3338</v>
      </c>
      <c r="E100" s="12">
        <f t="shared" si="18"/>
        <v>4339.4000000000005</v>
      </c>
      <c r="F100" s="2" t="s">
        <v>435</v>
      </c>
    </row>
    <row r="101" spans="1:6" ht="16.5" customHeight="1" x14ac:dyDescent="0.2">
      <c r="A101" s="13" t="s">
        <v>245</v>
      </c>
      <c r="B101" s="20" t="s">
        <v>237</v>
      </c>
      <c r="C101" s="15" t="s">
        <v>239</v>
      </c>
      <c r="D101" s="12">
        <v>4124</v>
      </c>
      <c r="E101" s="12">
        <f t="shared" si="18"/>
        <v>5361.2</v>
      </c>
      <c r="F101" s="2" t="s">
        <v>436</v>
      </c>
    </row>
    <row r="102" spans="1:6" ht="16.5" customHeight="1" x14ac:dyDescent="0.2">
      <c r="A102" s="13" t="s">
        <v>246</v>
      </c>
      <c r="B102" s="20" t="s">
        <v>237</v>
      </c>
      <c r="C102" s="15" t="s">
        <v>240</v>
      </c>
      <c r="D102" s="12">
        <v>4685</v>
      </c>
      <c r="E102" s="12">
        <f t="shared" si="18"/>
        <v>6090.5</v>
      </c>
      <c r="F102" s="2" t="s">
        <v>437</v>
      </c>
    </row>
    <row r="103" spans="1:6" ht="16.5" customHeight="1" x14ac:dyDescent="0.2">
      <c r="A103" s="13" t="s">
        <v>247</v>
      </c>
      <c r="B103" s="20" t="s">
        <v>237</v>
      </c>
      <c r="C103" s="15" t="s">
        <v>241</v>
      </c>
      <c r="D103" s="12">
        <v>5244</v>
      </c>
      <c r="E103" s="12">
        <f t="shared" si="18"/>
        <v>6817.2</v>
      </c>
      <c r="F103" s="2" t="s">
        <v>438</v>
      </c>
    </row>
    <row r="104" spans="1:6" ht="16.5" customHeight="1" x14ac:dyDescent="0.2">
      <c r="A104" s="13" t="s">
        <v>248</v>
      </c>
      <c r="B104" s="20" t="s">
        <v>243</v>
      </c>
      <c r="C104" s="15" t="s">
        <v>242</v>
      </c>
      <c r="D104" s="12">
        <v>2471</v>
      </c>
      <c r="E104" s="12">
        <f t="shared" si="18"/>
        <v>3212.3</v>
      </c>
      <c r="F104" s="2" t="s">
        <v>439</v>
      </c>
    </row>
    <row r="105" spans="1:6" ht="16.5" customHeight="1" x14ac:dyDescent="0.2">
      <c r="A105" s="13" t="s">
        <v>143</v>
      </c>
      <c r="B105" s="21" t="s">
        <v>144</v>
      </c>
      <c r="C105" s="14" t="s">
        <v>270</v>
      </c>
      <c r="D105" s="12">
        <v>1836</v>
      </c>
      <c r="E105" s="12">
        <f t="shared" si="18"/>
        <v>2386.8000000000002</v>
      </c>
      <c r="F105" s="2" t="s">
        <v>357</v>
      </c>
    </row>
    <row r="106" spans="1:6" ht="16.5" customHeight="1" x14ac:dyDescent="0.2">
      <c r="A106" s="13" t="s">
        <v>145</v>
      </c>
      <c r="B106" s="10" t="s">
        <v>147</v>
      </c>
      <c r="C106" s="14" t="s">
        <v>146</v>
      </c>
      <c r="D106" s="12">
        <v>319</v>
      </c>
      <c r="E106" s="12">
        <f t="shared" si="18"/>
        <v>414.7</v>
      </c>
      <c r="F106" s="2" t="s">
        <v>373</v>
      </c>
    </row>
    <row r="107" spans="1:6" ht="16.5" customHeight="1" x14ac:dyDescent="0.2">
      <c r="A107" s="13" t="s">
        <v>229</v>
      </c>
      <c r="B107" s="10" t="s">
        <v>230</v>
      </c>
      <c r="C107" s="14"/>
      <c r="D107" s="12">
        <v>267</v>
      </c>
      <c r="E107" s="12">
        <f t="shared" si="18"/>
        <v>347.1</v>
      </c>
      <c r="F107" s="2" t="s">
        <v>399</v>
      </c>
    </row>
    <row r="108" spans="1:6" ht="16.5" customHeight="1" x14ac:dyDescent="0.2">
      <c r="A108" s="13" t="s">
        <v>231</v>
      </c>
      <c r="B108" s="10" t="s">
        <v>232</v>
      </c>
      <c r="C108" s="14"/>
      <c r="D108" s="12">
        <v>325</v>
      </c>
      <c r="E108" s="12">
        <f t="shared" si="18"/>
        <v>422.5</v>
      </c>
      <c r="F108" s="2" t="s">
        <v>400</v>
      </c>
    </row>
    <row r="109" spans="1:6" ht="16.5" customHeight="1" x14ac:dyDescent="0.2">
      <c r="A109" s="22" t="s">
        <v>233</v>
      </c>
      <c r="B109" s="10" t="s">
        <v>234</v>
      </c>
      <c r="C109" s="14"/>
      <c r="D109" s="12">
        <v>371</v>
      </c>
      <c r="E109" s="12">
        <f t="shared" si="18"/>
        <v>482.3</v>
      </c>
      <c r="F109" s="2" t="s">
        <v>401</v>
      </c>
    </row>
    <row r="110" spans="1:6" ht="16.5" customHeight="1" x14ac:dyDescent="0.2">
      <c r="A110" s="22" t="s">
        <v>235</v>
      </c>
      <c r="B110" s="10" t="s">
        <v>236</v>
      </c>
      <c r="C110" s="14"/>
      <c r="D110" s="12">
        <v>429</v>
      </c>
      <c r="E110" s="12">
        <f t="shared" si="18"/>
        <v>557.70000000000005</v>
      </c>
      <c r="F110" s="2" t="s">
        <v>402</v>
      </c>
    </row>
    <row r="111" spans="1:6" ht="16.5" customHeight="1" x14ac:dyDescent="0.2">
      <c r="A111" s="13" t="s">
        <v>149</v>
      </c>
      <c r="B111" s="10" t="s">
        <v>151</v>
      </c>
      <c r="C111" s="14" t="s">
        <v>253</v>
      </c>
      <c r="D111" s="12">
        <v>8534</v>
      </c>
      <c r="E111" s="12">
        <f t="shared" si="18"/>
        <v>11094.2</v>
      </c>
      <c r="F111" s="2" t="s">
        <v>347</v>
      </c>
    </row>
    <row r="112" spans="1:6" ht="16.5" customHeight="1" x14ac:dyDescent="0.2">
      <c r="A112" s="13" t="s">
        <v>150</v>
      </c>
      <c r="B112" s="10" t="s">
        <v>152</v>
      </c>
      <c r="C112" s="14" t="s">
        <v>251</v>
      </c>
      <c r="D112" s="12">
        <v>10524</v>
      </c>
      <c r="E112" s="12">
        <f t="shared" si="18"/>
        <v>13681.2</v>
      </c>
      <c r="F112" s="2" t="s">
        <v>370</v>
      </c>
    </row>
    <row r="113" spans="1:6" ht="16.5" customHeight="1" x14ac:dyDescent="0.2">
      <c r="A113" s="13" t="s">
        <v>462</v>
      </c>
      <c r="B113" s="10" t="s">
        <v>156</v>
      </c>
      <c r="C113" s="14" t="s">
        <v>256</v>
      </c>
      <c r="D113" s="12">
        <v>2091</v>
      </c>
      <c r="E113" s="12">
        <f t="shared" si="18"/>
        <v>2718.3</v>
      </c>
      <c r="F113" s="2" t="s">
        <v>366</v>
      </c>
    </row>
    <row r="114" spans="1:6" ht="16.5" customHeight="1" x14ac:dyDescent="0.2">
      <c r="A114" s="13" t="s">
        <v>463</v>
      </c>
      <c r="B114" s="10" t="s">
        <v>156</v>
      </c>
      <c r="C114" s="14" t="s">
        <v>256</v>
      </c>
      <c r="D114" s="12">
        <v>2091</v>
      </c>
      <c r="E114" s="12">
        <f>D114*$G$3</f>
        <v>2718.3</v>
      </c>
      <c r="F114" s="2" t="s">
        <v>461</v>
      </c>
    </row>
    <row r="115" spans="1:6" ht="16.5" customHeight="1" x14ac:dyDescent="0.2">
      <c r="A115" s="13" t="s">
        <v>469</v>
      </c>
      <c r="B115" s="10" t="s">
        <v>157</v>
      </c>
      <c r="C115" s="14" t="s">
        <v>257</v>
      </c>
      <c r="D115" s="12">
        <v>1419</v>
      </c>
      <c r="E115" s="12">
        <f t="shared" si="18"/>
        <v>1844.7</v>
      </c>
      <c r="F115" s="2" t="s">
        <v>367</v>
      </c>
    </row>
    <row r="116" spans="1:6" ht="16.5" customHeight="1" x14ac:dyDescent="0.2">
      <c r="A116" s="13" t="s">
        <v>470</v>
      </c>
      <c r="B116" s="10" t="s">
        <v>157</v>
      </c>
      <c r="C116" s="14" t="s">
        <v>257</v>
      </c>
      <c r="D116" s="12">
        <v>1419</v>
      </c>
      <c r="E116" s="12">
        <f>D116*$G$3</f>
        <v>1844.7</v>
      </c>
      <c r="F116" s="2" t="s">
        <v>367</v>
      </c>
    </row>
    <row r="117" spans="1:6" ht="16.5" customHeight="1" x14ac:dyDescent="0.2">
      <c r="A117" s="13" t="s">
        <v>465</v>
      </c>
      <c r="B117" s="10" t="s">
        <v>158</v>
      </c>
      <c r="C117" s="14" t="s">
        <v>266</v>
      </c>
      <c r="D117" s="12">
        <v>1174</v>
      </c>
      <c r="E117" s="12">
        <f t="shared" si="18"/>
        <v>1526.2</v>
      </c>
      <c r="F117" s="2" t="s">
        <v>368</v>
      </c>
    </row>
    <row r="118" spans="1:6" ht="16.5" customHeight="1" x14ac:dyDescent="0.2">
      <c r="A118" s="13" t="s">
        <v>466</v>
      </c>
      <c r="B118" s="10" t="s">
        <v>158</v>
      </c>
      <c r="C118" s="14" t="s">
        <v>266</v>
      </c>
      <c r="D118" s="12">
        <v>1174</v>
      </c>
      <c r="E118" s="12">
        <f>D118*$G$3</f>
        <v>1526.2</v>
      </c>
      <c r="F118" s="2" t="s">
        <v>464</v>
      </c>
    </row>
    <row r="119" spans="1:6" ht="16.5" customHeight="1" x14ac:dyDescent="0.2">
      <c r="A119" s="13" t="s">
        <v>467</v>
      </c>
      <c r="B119" s="10" t="s">
        <v>164</v>
      </c>
      <c r="C119" s="14" t="s">
        <v>267</v>
      </c>
      <c r="D119" s="12">
        <v>1663</v>
      </c>
      <c r="E119" s="12">
        <f t="shared" si="18"/>
        <v>2161.9</v>
      </c>
      <c r="F119" s="2" t="s">
        <v>364</v>
      </c>
    </row>
    <row r="120" spans="1:6" ht="16.5" customHeight="1" x14ac:dyDescent="0.2">
      <c r="A120" s="13" t="s">
        <v>468</v>
      </c>
      <c r="B120" s="10" t="s">
        <v>164</v>
      </c>
      <c r="C120" s="14" t="s">
        <v>267</v>
      </c>
      <c r="D120" s="12">
        <v>1663</v>
      </c>
      <c r="E120" s="12">
        <f>D120*$G$3</f>
        <v>2161.9</v>
      </c>
      <c r="F120" s="2" t="s">
        <v>364</v>
      </c>
    </row>
    <row r="121" spans="1:6" ht="16.5" customHeight="1" x14ac:dyDescent="0.2">
      <c r="A121" s="13" t="s">
        <v>472</v>
      </c>
      <c r="B121" s="10" t="s">
        <v>165</v>
      </c>
      <c r="C121" s="14" t="s">
        <v>268</v>
      </c>
      <c r="D121" s="12">
        <v>1355</v>
      </c>
      <c r="E121" s="12">
        <f t="shared" si="18"/>
        <v>1761.5</v>
      </c>
      <c r="F121" s="2" t="s">
        <v>471</v>
      </c>
    </row>
    <row r="122" spans="1:6" ht="16.5" customHeight="1" x14ac:dyDescent="0.2">
      <c r="A122" s="13" t="s">
        <v>473</v>
      </c>
      <c r="B122" s="10" t="s">
        <v>165</v>
      </c>
      <c r="C122" s="14" t="s">
        <v>268</v>
      </c>
      <c r="D122" s="12">
        <v>1355</v>
      </c>
      <c r="E122" s="12">
        <f>D122*$G$3</f>
        <v>1761.5</v>
      </c>
      <c r="F122" s="2" t="s">
        <v>365</v>
      </c>
    </row>
    <row r="123" spans="1:6" ht="16.5" customHeight="1" x14ac:dyDescent="0.2">
      <c r="A123" s="13" t="s">
        <v>162</v>
      </c>
      <c r="B123" s="10" t="s">
        <v>161</v>
      </c>
      <c r="C123" s="14"/>
      <c r="D123" s="12">
        <v>565</v>
      </c>
      <c r="E123" s="12">
        <f t="shared" si="18"/>
        <v>734.5</v>
      </c>
      <c r="F123" s="2" t="s">
        <v>369</v>
      </c>
    </row>
    <row r="124" spans="1:6" ht="16.5" customHeight="1" x14ac:dyDescent="0.2">
      <c r="A124" s="13" t="s">
        <v>163</v>
      </c>
      <c r="B124" s="10" t="s">
        <v>161</v>
      </c>
      <c r="C124" s="14"/>
      <c r="D124" s="12">
        <v>565</v>
      </c>
      <c r="E124" s="12">
        <f t="shared" si="18"/>
        <v>734.5</v>
      </c>
      <c r="F124" s="2" t="s">
        <v>369</v>
      </c>
    </row>
    <row r="125" spans="1:6" ht="16.5" customHeight="1" x14ac:dyDescent="0.2">
      <c r="A125" s="5" t="s">
        <v>174</v>
      </c>
      <c r="B125" s="10" t="s">
        <v>175</v>
      </c>
      <c r="C125" s="15" t="s">
        <v>176</v>
      </c>
      <c r="D125" s="12">
        <v>7513</v>
      </c>
      <c r="E125" s="12">
        <f t="shared" si="18"/>
        <v>9766.9</v>
      </c>
      <c r="F125" s="2" t="s">
        <v>379</v>
      </c>
    </row>
    <row r="126" spans="1:6" ht="16.5" customHeight="1" x14ac:dyDescent="0.2">
      <c r="A126" s="5" t="s">
        <v>177</v>
      </c>
      <c r="B126" s="10" t="s">
        <v>175</v>
      </c>
      <c r="C126" s="15" t="s">
        <v>178</v>
      </c>
      <c r="D126" s="12">
        <v>8662</v>
      </c>
      <c r="E126" s="12">
        <f t="shared" si="18"/>
        <v>11260.6</v>
      </c>
      <c r="F126" s="2" t="s">
        <v>380</v>
      </c>
    </row>
    <row r="127" spans="1:6" ht="16.5" customHeight="1" x14ac:dyDescent="0.2">
      <c r="A127" s="5" t="s">
        <v>179</v>
      </c>
      <c r="B127" s="10" t="s">
        <v>175</v>
      </c>
      <c r="C127" s="15" t="s">
        <v>180</v>
      </c>
      <c r="D127" s="12">
        <v>9917</v>
      </c>
      <c r="E127" s="12">
        <f t="shared" si="18"/>
        <v>12892.1</v>
      </c>
      <c r="F127" s="2" t="s">
        <v>381</v>
      </c>
    </row>
    <row r="128" spans="1:6" ht="16.5" customHeight="1" x14ac:dyDescent="0.2">
      <c r="A128" s="5" t="s">
        <v>181</v>
      </c>
      <c r="B128" s="10" t="s">
        <v>175</v>
      </c>
      <c r="C128" s="15" t="s">
        <v>182</v>
      </c>
      <c r="D128" s="12">
        <v>11039</v>
      </c>
      <c r="E128" s="12">
        <f t="shared" si="18"/>
        <v>14350.7</v>
      </c>
      <c r="F128" s="2" t="s">
        <v>382</v>
      </c>
    </row>
    <row r="129" spans="1:6" ht="16.5" customHeight="1" x14ac:dyDescent="0.2">
      <c r="A129" s="5" t="s">
        <v>183</v>
      </c>
      <c r="B129" s="10" t="s">
        <v>175</v>
      </c>
      <c r="C129" s="15" t="s">
        <v>184</v>
      </c>
      <c r="D129" s="12">
        <v>12529</v>
      </c>
      <c r="E129" s="12">
        <f t="shared" si="18"/>
        <v>16287.7</v>
      </c>
      <c r="F129" s="2" t="s">
        <v>383</v>
      </c>
    </row>
    <row r="130" spans="1:6" ht="16.5" customHeight="1" x14ac:dyDescent="0.2">
      <c r="A130" s="5" t="s">
        <v>327</v>
      </c>
      <c r="B130" s="23" t="s">
        <v>186</v>
      </c>
      <c r="C130" s="15" t="s">
        <v>187</v>
      </c>
      <c r="D130" s="12">
        <v>12646</v>
      </c>
      <c r="E130" s="12">
        <f t="shared" si="18"/>
        <v>16439.8</v>
      </c>
      <c r="F130" s="2" t="s">
        <v>384</v>
      </c>
    </row>
    <row r="131" spans="1:6" ht="16.5" customHeight="1" x14ac:dyDescent="0.2">
      <c r="A131" s="5" t="s">
        <v>328</v>
      </c>
      <c r="B131" s="23" t="s">
        <v>189</v>
      </c>
      <c r="C131" s="15" t="s">
        <v>187</v>
      </c>
      <c r="D131" s="12">
        <v>12646</v>
      </c>
      <c r="E131" s="12">
        <f t="shared" si="18"/>
        <v>16439.8</v>
      </c>
      <c r="F131" s="2" t="s">
        <v>385</v>
      </c>
    </row>
    <row r="132" spans="1:6" ht="16.5" customHeight="1" x14ac:dyDescent="0.2">
      <c r="A132" s="5" t="s">
        <v>329</v>
      </c>
      <c r="B132" s="10" t="s">
        <v>191</v>
      </c>
      <c r="C132" s="15" t="s">
        <v>269</v>
      </c>
      <c r="D132" s="12">
        <v>2853</v>
      </c>
      <c r="E132" s="12">
        <f t="shared" si="18"/>
        <v>3708.9</v>
      </c>
      <c r="F132" s="2" t="s">
        <v>386</v>
      </c>
    </row>
    <row r="133" spans="1:6" ht="16.5" customHeight="1" x14ac:dyDescent="0.2">
      <c r="A133" s="5" t="s">
        <v>330</v>
      </c>
      <c r="B133" s="10" t="s">
        <v>193</v>
      </c>
      <c r="C133" s="15" t="s">
        <v>269</v>
      </c>
      <c r="D133" s="12">
        <v>2853</v>
      </c>
      <c r="E133" s="12">
        <f t="shared" si="18"/>
        <v>3708.9</v>
      </c>
      <c r="F133" s="2" t="s">
        <v>387</v>
      </c>
    </row>
    <row r="134" spans="1:6" ht="16.5" customHeight="1" x14ac:dyDescent="0.2">
      <c r="A134" s="24" t="s">
        <v>331</v>
      </c>
      <c r="B134" s="10" t="s">
        <v>291</v>
      </c>
      <c r="C134" s="15" t="s">
        <v>293</v>
      </c>
      <c r="D134" s="12">
        <v>1337</v>
      </c>
      <c r="E134" s="12">
        <f t="shared" si="18"/>
        <v>1738.1000000000001</v>
      </c>
      <c r="F134" s="2" t="s">
        <v>445</v>
      </c>
    </row>
    <row r="135" spans="1:6" ht="16.5" customHeight="1" x14ac:dyDescent="0.2">
      <c r="A135" s="24" t="s">
        <v>332</v>
      </c>
      <c r="B135" s="10" t="s">
        <v>292</v>
      </c>
      <c r="C135" s="15" t="s">
        <v>293</v>
      </c>
      <c r="D135" s="12">
        <v>1337</v>
      </c>
      <c r="E135" s="12">
        <f t="shared" si="18"/>
        <v>1738.1000000000001</v>
      </c>
      <c r="F135" s="2" t="s">
        <v>446</v>
      </c>
    </row>
    <row r="136" spans="1:6" ht="16.5" customHeight="1" x14ac:dyDescent="0.2">
      <c r="A136" s="5" t="s">
        <v>194</v>
      </c>
      <c r="B136" s="10" t="s">
        <v>195</v>
      </c>
      <c r="C136" s="15" t="s">
        <v>196</v>
      </c>
      <c r="D136" s="12">
        <v>1826</v>
      </c>
      <c r="E136" s="12">
        <f t="shared" si="18"/>
        <v>2373.8000000000002</v>
      </c>
      <c r="F136" s="2" t="s">
        <v>388</v>
      </c>
    </row>
    <row r="137" spans="1:6" ht="16.5" customHeight="1" x14ac:dyDescent="0.2">
      <c r="A137" s="5" t="s">
        <v>197</v>
      </c>
      <c r="B137" s="10" t="s">
        <v>198</v>
      </c>
      <c r="C137" s="15" t="s">
        <v>199</v>
      </c>
      <c r="D137" s="12">
        <v>2233</v>
      </c>
      <c r="E137" s="12">
        <f t="shared" si="18"/>
        <v>2902.9</v>
      </c>
      <c r="F137" s="2" t="s">
        <v>389</v>
      </c>
    </row>
    <row r="138" spans="1:6" ht="16.5" customHeight="1" x14ac:dyDescent="0.2">
      <c r="A138" s="5" t="s">
        <v>200</v>
      </c>
      <c r="B138" s="10" t="s">
        <v>201</v>
      </c>
      <c r="C138" s="15" t="s">
        <v>202</v>
      </c>
      <c r="D138" s="12">
        <v>2602</v>
      </c>
      <c r="E138" s="12">
        <f t="shared" si="18"/>
        <v>3382.6</v>
      </c>
      <c r="F138" s="2" t="s">
        <v>390</v>
      </c>
    </row>
    <row r="139" spans="1:6" ht="16.5" customHeight="1" x14ac:dyDescent="0.2">
      <c r="A139" s="5" t="s">
        <v>203</v>
      </c>
      <c r="B139" s="10" t="s">
        <v>204</v>
      </c>
      <c r="C139" s="15" t="s">
        <v>205</v>
      </c>
      <c r="D139" s="12">
        <v>2947</v>
      </c>
      <c r="E139" s="12">
        <f t="shared" si="18"/>
        <v>3831.1</v>
      </c>
      <c r="F139" s="2" t="s">
        <v>391</v>
      </c>
    </row>
    <row r="140" spans="1:6" ht="16.5" customHeight="1" x14ac:dyDescent="0.2">
      <c r="A140" s="5" t="s">
        <v>206</v>
      </c>
      <c r="B140" s="10" t="s">
        <v>207</v>
      </c>
      <c r="C140" s="15" t="s">
        <v>208</v>
      </c>
      <c r="D140" s="12">
        <v>3414</v>
      </c>
      <c r="E140" s="12">
        <f t="shared" si="18"/>
        <v>4438.2</v>
      </c>
      <c r="F140" s="2" t="s">
        <v>392</v>
      </c>
    </row>
    <row r="141" spans="1:6" ht="16.5" customHeight="1" x14ac:dyDescent="0.2">
      <c r="A141" s="5" t="s">
        <v>219</v>
      </c>
      <c r="B141" s="10" t="s">
        <v>224</v>
      </c>
      <c r="C141" s="15" t="s">
        <v>196</v>
      </c>
      <c r="D141" s="25">
        <v>6172</v>
      </c>
      <c r="E141" s="12">
        <f t="shared" si="18"/>
        <v>8023.6</v>
      </c>
      <c r="F141" s="2" t="s">
        <v>394</v>
      </c>
    </row>
    <row r="142" spans="1:6" ht="16.5" customHeight="1" x14ac:dyDescent="0.2">
      <c r="A142" s="5" t="s">
        <v>220</v>
      </c>
      <c r="B142" s="10" t="s">
        <v>225</v>
      </c>
      <c r="C142" s="15" t="s">
        <v>199</v>
      </c>
      <c r="D142" s="25">
        <v>6942</v>
      </c>
      <c r="E142" s="12">
        <f t="shared" si="18"/>
        <v>9024.6</v>
      </c>
      <c r="F142" s="2" t="s">
        <v>395</v>
      </c>
    </row>
    <row r="143" spans="1:6" ht="16.5" customHeight="1" x14ac:dyDescent="0.2">
      <c r="A143" s="5" t="s">
        <v>221</v>
      </c>
      <c r="B143" s="10" t="s">
        <v>226</v>
      </c>
      <c r="C143" s="15" t="s">
        <v>202</v>
      </c>
      <c r="D143" s="25">
        <v>7670</v>
      </c>
      <c r="E143" s="12">
        <f t="shared" si="18"/>
        <v>9971</v>
      </c>
      <c r="F143" s="2" t="s">
        <v>396</v>
      </c>
    </row>
    <row r="144" spans="1:6" ht="16.5" customHeight="1" x14ac:dyDescent="0.2">
      <c r="A144" s="5" t="s">
        <v>222</v>
      </c>
      <c r="B144" s="10" t="s">
        <v>227</v>
      </c>
      <c r="C144" s="15" t="s">
        <v>205</v>
      </c>
      <c r="D144" s="25">
        <v>7875</v>
      </c>
      <c r="E144" s="12">
        <f t="shared" si="18"/>
        <v>10237.5</v>
      </c>
      <c r="F144" s="2" t="s">
        <v>397</v>
      </c>
    </row>
    <row r="145" spans="1:25" ht="16.5" customHeight="1" x14ac:dyDescent="0.2">
      <c r="A145" s="5" t="s">
        <v>223</v>
      </c>
      <c r="B145" s="10" t="s">
        <v>228</v>
      </c>
      <c r="C145" s="15" t="s">
        <v>208</v>
      </c>
      <c r="D145" s="25">
        <v>8626</v>
      </c>
      <c r="E145" s="12">
        <f t="shared" si="18"/>
        <v>11213.800000000001</v>
      </c>
      <c r="F145" s="2" t="s">
        <v>398</v>
      </c>
    </row>
    <row r="146" spans="1:25" ht="16.5" customHeight="1" x14ac:dyDescent="0.2">
      <c r="A146" s="5" t="s">
        <v>209</v>
      </c>
      <c r="B146" s="23" t="s">
        <v>210</v>
      </c>
      <c r="C146" s="15" t="s">
        <v>211</v>
      </c>
      <c r="D146" s="12">
        <v>2479</v>
      </c>
      <c r="E146" s="12">
        <f t="shared" si="18"/>
        <v>3222.7000000000003</v>
      </c>
      <c r="F146" s="2" t="s">
        <v>393</v>
      </c>
    </row>
    <row r="147" spans="1:25" ht="16.5" customHeight="1" x14ac:dyDescent="0.2">
      <c r="A147" s="26" t="s">
        <v>295</v>
      </c>
      <c r="B147" s="27" t="s">
        <v>296</v>
      </c>
      <c r="C147" s="28" t="s">
        <v>297</v>
      </c>
      <c r="D147" s="29">
        <v>12206</v>
      </c>
      <c r="E147" s="12">
        <f t="shared" si="18"/>
        <v>15867.800000000001</v>
      </c>
      <c r="F147" s="160" t="s">
        <v>679</v>
      </c>
      <c r="I147" s="34" t="str">
        <f t="shared" ref="I147:K150" si="19">A166</f>
        <v>VR.S-SP-5-90.1</v>
      </c>
      <c r="J147" s="34" t="str">
        <f t="shared" si="19"/>
        <v>Столешница круглая</v>
      </c>
      <c r="K147" s="34" t="str">
        <f t="shared" si="19"/>
        <v>900x900x22/25</v>
      </c>
      <c r="L147" s="17">
        <v>1</v>
      </c>
      <c r="M147" s="17">
        <f>D166</f>
        <v>2712</v>
      </c>
      <c r="O147" s="34" t="str">
        <f t="shared" ref="O147:Q148" si="20">A170</f>
        <v>КРУГ.ОСН-49</v>
      </c>
      <c r="P147" s="17" t="str">
        <f t="shared" si="20"/>
        <v>Основание стола круглое D=490*8</v>
      </c>
      <c r="Q147" s="17" t="str">
        <f t="shared" si="20"/>
        <v>490х490х8</v>
      </c>
      <c r="R147" s="17">
        <v>1</v>
      </c>
      <c r="S147" s="17">
        <f>D170</f>
        <v>7459</v>
      </c>
      <c r="U147" s="34" t="str">
        <f t="shared" ref="U147:W148" si="21">A172</f>
        <v>КРУГ.ОП-7</v>
      </c>
      <c r="V147" s="17" t="str">
        <f t="shared" si="21"/>
        <v>Опора стола круглая</v>
      </c>
      <c r="W147" s="17" t="str">
        <f t="shared" si="21"/>
        <v>D=76x711</v>
      </c>
      <c r="X147" s="17">
        <v>1</v>
      </c>
      <c r="Y147" s="17">
        <f>D172</f>
        <v>2035</v>
      </c>
    </row>
    <row r="148" spans="1:25" ht="16.5" customHeight="1" x14ac:dyDescent="0.2">
      <c r="A148" s="26" t="s">
        <v>298</v>
      </c>
      <c r="B148" s="27" t="s">
        <v>299</v>
      </c>
      <c r="C148" s="28" t="s">
        <v>297</v>
      </c>
      <c r="D148" s="29">
        <v>13065</v>
      </c>
      <c r="E148" s="12">
        <f t="shared" si="18"/>
        <v>16984.5</v>
      </c>
      <c r="F148" s="160" t="s">
        <v>682</v>
      </c>
      <c r="I148" s="34" t="str">
        <f t="shared" si="19"/>
        <v>VR.S-SP-5-90.2</v>
      </c>
      <c r="J148" s="34" t="str">
        <f t="shared" si="19"/>
        <v>Столешница квадратная</v>
      </c>
      <c r="K148" s="34" t="str">
        <f t="shared" si="19"/>
        <v>900x900x22/25</v>
      </c>
      <c r="L148" s="17">
        <v>1</v>
      </c>
      <c r="M148" s="17">
        <f>D167</f>
        <v>2699</v>
      </c>
      <c r="O148" s="34" t="str">
        <f t="shared" si="20"/>
        <v>КВАД.ОСН-49</v>
      </c>
      <c r="P148" s="17" t="str">
        <f t="shared" si="20"/>
        <v>Основание стола квадратное</v>
      </c>
      <c r="Q148" s="17" t="str">
        <f t="shared" si="20"/>
        <v>490х490х8</v>
      </c>
      <c r="R148" s="17">
        <v>1</v>
      </c>
      <c r="S148" s="17">
        <f>D171</f>
        <v>7430</v>
      </c>
      <c r="U148" s="34" t="str">
        <f t="shared" si="21"/>
        <v>КВАД.ОП-7</v>
      </c>
      <c r="V148" s="17" t="str">
        <f t="shared" si="21"/>
        <v>Опора стола квадратная</v>
      </c>
      <c r="W148" s="17" t="str">
        <f t="shared" si="21"/>
        <v>100x100x711</v>
      </c>
      <c r="X148" s="17">
        <v>1</v>
      </c>
      <c r="Y148" s="17">
        <f>D173</f>
        <v>2936</v>
      </c>
    </row>
    <row r="149" spans="1:25" ht="16.5" customHeight="1" x14ac:dyDescent="0.2">
      <c r="A149" s="26" t="s">
        <v>300</v>
      </c>
      <c r="B149" s="27" t="s">
        <v>301</v>
      </c>
      <c r="C149" s="28" t="s">
        <v>302</v>
      </c>
      <c r="D149" s="29">
        <v>24244</v>
      </c>
      <c r="E149" s="12">
        <f t="shared" si="18"/>
        <v>31517.200000000001</v>
      </c>
      <c r="F149" s="160" t="s">
        <v>683</v>
      </c>
      <c r="I149" s="34" t="str">
        <f t="shared" si="19"/>
        <v>VR.S-SP-5-180.1</v>
      </c>
      <c r="J149" s="34" t="str">
        <f t="shared" si="19"/>
        <v>Столешница овальная</v>
      </c>
      <c r="K149" s="34" t="str">
        <f t="shared" si="19"/>
        <v>1800x900x22/25</v>
      </c>
      <c r="L149" s="17">
        <v>1</v>
      </c>
      <c r="M149" s="17">
        <f>D168</f>
        <v>5256</v>
      </c>
      <c r="O149" s="34" t="str">
        <f t="shared" ref="O149:Q150" si="22">A170</f>
        <v>КРУГ.ОСН-49</v>
      </c>
      <c r="P149" s="17" t="str">
        <f t="shared" si="22"/>
        <v>Основание стола круглое D=490*8</v>
      </c>
      <c r="Q149" s="17" t="str">
        <f t="shared" si="22"/>
        <v>490х490х8</v>
      </c>
      <c r="R149" s="17">
        <v>2</v>
      </c>
      <c r="S149" s="17">
        <f>D170</f>
        <v>7459</v>
      </c>
      <c r="U149" s="34" t="str">
        <f t="shared" ref="U149:W150" si="23">A172</f>
        <v>КРУГ.ОП-7</v>
      </c>
      <c r="V149" s="17" t="str">
        <f t="shared" si="23"/>
        <v>Опора стола круглая</v>
      </c>
      <c r="W149" s="17" t="str">
        <f t="shared" si="23"/>
        <v>D=76x711</v>
      </c>
      <c r="X149" s="17">
        <v>2</v>
      </c>
      <c r="Y149" s="17">
        <f>D172</f>
        <v>2035</v>
      </c>
    </row>
    <row r="150" spans="1:25" ht="16.5" customHeight="1" x14ac:dyDescent="0.2">
      <c r="A150" s="30" t="s">
        <v>303</v>
      </c>
      <c r="B150" s="27" t="s">
        <v>304</v>
      </c>
      <c r="C150" s="28" t="s">
        <v>302</v>
      </c>
      <c r="D150" s="29">
        <v>25935</v>
      </c>
      <c r="E150" s="12">
        <f t="shared" si="18"/>
        <v>33715.5</v>
      </c>
      <c r="F150" s="160" t="s">
        <v>684</v>
      </c>
      <c r="I150" s="34" t="str">
        <f t="shared" si="19"/>
        <v>VR.S-SP-5-180.2</v>
      </c>
      <c r="J150" s="34" t="str">
        <f t="shared" si="19"/>
        <v>Столешница прямоугольная</v>
      </c>
      <c r="K150" s="34" t="str">
        <f t="shared" si="19"/>
        <v>1800x900x22/25</v>
      </c>
      <c r="L150" s="17">
        <v>1</v>
      </c>
      <c r="M150" s="17">
        <f>D169</f>
        <v>5203</v>
      </c>
      <c r="O150" s="34" t="str">
        <f t="shared" si="22"/>
        <v>КВАД.ОСН-49</v>
      </c>
      <c r="P150" s="17" t="str">
        <f t="shared" si="22"/>
        <v>Основание стола квадратное</v>
      </c>
      <c r="Q150" s="17" t="str">
        <f t="shared" si="22"/>
        <v>490х490х8</v>
      </c>
      <c r="R150" s="17">
        <v>2</v>
      </c>
      <c r="S150" s="17">
        <f>D171</f>
        <v>7430</v>
      </c>
      <c r="U150" s="34" t="str">
        <f t="shared" si="23"/>
        <v>КВАД.ОП-7</v>
      </c>
      <c r="V150" s="17" t="str">
        <f t="shared" si="23"/>
        <v>Опора стола квадратная</v>
      </c>
      <c r="W150" s="17" t="str">
        <f t="shared" si="23"/>
        <v>100x100x711</v>
      </c>
      <c r="X150" s="17">
        <v>2</v>
      </c>
      <c r="Y150" s="17">
        <f>D173</f>
        <v>2936</v>
      </c>
    </row>
    <row r="151" spans="1:25" ht="16.5" customHeight="1" x14ac:dyDescent="0.2">
      <c r="A151" s="17" t="s">
        <v>309</v>
      </c>
      <c r="B151" s="17" t="s">
        <v>525</v>
      </c>
      <c r="C151" s="31" t="s">
        <v>518</v>
      </c>
      <c r="D151" s="32">
        <v>5105</v>
      </c>
      <c r="E151" s="12">
        <f t="shared" si="18"/>
        <v>6636.5</v>
      </c>
      <c r="F151" s="2" t="s">
        <v>522</v>
      </c>
    </row>
    <row r="152" spans="1:25" ht="16.5" customHeight="1" x14ac:dyDescent="0.2">
      <c r="A152" s="17" t="s">
        <v>520</v>
      </c>
      <c r="B152" s="17" t="s">
        <v>519</v>
      </c>
      <c r="C152" s="31" t="s">
        <v>521</v>
      </c>
      <c r="D152" s="32">
        <v>859</v>
      </c>
      <c r="E152" s="12">
        <f t="shared" ref="E152:E179" si="24">D152*$G$3</f>
        <v>1116.7</v>
      </c>
      <c r="F152" s="2" t="s">
        <v>523</v>
      </c>
    </row>
    <row r="153" spans="1:25" ht="16.5" customHeight="1" x14ac:dyDescent="0.2">
      <c r="A153" s="17" t="s">
        <v>310</v>
      </c>
      <c r="B153" s="17" t="s">
        <v>526</v>
      </c>
      <c r="C153" s="17" t="s">
        <v>527</v>
      </c>
      <c r="D153" s="32">
        <v>5905</v>
      </c>
      <c r="E153" s="12">
        <f t="shared" si="24"/>
        <v>7676.5</v>
      </c>
      <c r="F153" s="2" t="s">
        <v>524</v>
      </c>
    </row>
    <row r="154" spans="1:25" ht="16.5" customHeight="1" x14ac:dyDescent="0.2">
      <c r="A154" s="17" t="s">
        <v>529</v>
      </c>
      <c r="B154" s="17" t="s">
        <v>528</v>
      </c>
      <c r="C154" s="17" t="s">
        <v>521</v>
      </c>
      <c r="D154" s="32">
        <v>1105</v>
      </c>
      <c r="E154" s="12">
        <f t="shared" si="24"/>
        <v>1436.5</v>
      </c>
      <c r="F154" s="2" t="s">
        <v>530</v>
      </c>
    </row>
    <row r="155" spans="1:25" ht="16.5" customHeight="1" x14ac:dyDescent="0.2">
      <c r="A155" s="17" t="s">
        <v>311</v>
      </c>
      <c r="B155" s="17" t="s">
        <v>532</v>
      </c>
      <c r="C155" s="17" t="s">
        <v>533</v>
      </c>
      <c r="D155" s="32">
        <v>7550</v>
      </c>
      <c r="E155" s="12">
        <f t="shared" si="24"/>
        <v>9815</v>
      </c>
      <c r="F155" s="2" t="s">
        <v>531</v>
      </c>
    </row>
    <row r="156" spans="1:25" ht="16.5" customHeight="1" x14ac:dyDescent="0.2">
      <c r="A156" s="17" t="s">
        <v>312</v>
      </c>
      <c r="B156" s="17" t="s">
        <v>532</v>
      </c>
      <c r="C156" s="17" t="s">
        <v>534</v>
      </c>
      <c r="D156" s="32">
        <v>8371</v>
      </c>
      <c r="E156" s="12">
        <f t="shared" si="24"/>
        <v>10882.300000000001</v>
      </c>
      <c r="F156" s="2" t="s">
        <v>542</v>
      </c>
    </row>
    <row r="157" spans="1:25" ht="16.5" customHeight="1" x14ac:dyDescent="0.2">
      <c r="A157" s="17" t="s">
        <v>313</v>
      </c>
      <c r="B157" s="17" t="s">
        <v>532</v>
      </c>
      <c r="C157" s="17" t="s">
        <v>535</v>
      </c>
      <c r="D157" s="32">
        <v>8419</v>
      </c>
      <c r="E157" s="12">
        <f t="shared" si="24"/>
        <v>10944.7</v>
      </c>
      <c r="F157" s="2" t="s">
        <v>541</v>
      </c>
    </row>
    <row r="158" spans="1:25" ht="16.5" customHeight="1" x14ac:dyDescent="0.2">
      <c r="A158" s="17" t="s">
        <v>536</v>
      </c>
      <c r="B158" s="17" t="s">
        <v>539</v>
      </c>
      <c r="C158" s="17" t="s">
        <v>538</v>
      </c>
      <c r="D158" s="32">
        <v>21072</v>
      </c>
      <c r="E158" s="12">
        <f t="shared" si="24"/>
        <v>27393.600000000002</v>
      </c>
      <c r="F158" s="2" t="s">
        <v>543</v>
      </c>
    </row>
    <row r="159" spans="1:25" ht="16.5" customHeight="1" x14ac:dyDescent="0.2">
      <c r="A159" s="17" t="s">
        <v>537</v>
      </c>
      <c r="B159" s="17" t="s">
        <v>540</v>
      </c>
      <c r="C159" s="17" t="s">
        <v>538</v>
      </c>
      <c r="D159" s="32">
        <v>8935</v>
      </c>
      <c r="E159" s="12">
        <f t="shared" si="24"/>
        <v>11615.5</v>
      </c>
      <c r="F159" s="2" t="s">
        <v>544</v>
      </c>
    </row>
    <row r="160" spans="1:25" ht="16.5" customHeight="1" x14ac:dyDescent="0.2">
      <c r="A160" s="17" t="s">
        <v>545</v>
      </c>
      <c r="B160" s="17" t="s">
        <v>539</v>
      </c>
      <c r="C160" s="17" t="s">
        <v>547</v>
      </c>
      <c r="D160" s="32">
        <v>16636</v>
      </c>
      <c r="E160" s="12">
        <f t="shared" si="24"/>
        <v>21626.799999999999</v>
      </c>
      <c r="F160" s="2" t="s">
        <v>548</v>
      </c>
    </row>
    <row r="161" spans="1:37" ht="16.5" customHeight="1" x14ac:dyDescent="0.2">
      <c r="A161" s="17" t="s">
        <v>546</v>
      </c>
      <c r="B161" s="17" t="s">
        <v>540</v>
      </c>
      <c r="C161" s="17" t="s">
        <v>547</v>
      </c>
      <c r="D161" s="32">
        <v>5462</v>
      </c>
      <c r="E161" s="12">
        <f t="shared" si="24"/>
        <v>7100.6</v>
      </c>
      <c r="F161" s="2" t="s">
        <v>549</v>
      </c>
    </row>
    <row r="162" spans="1:37" ht="16.5" customHeight="1" x14ac:dyDescent="0.2">
      <c r="A162" s="17" t="s">
        <v>554</v>
      </c>
      <c r="B162" s="17" t="s">
        <v>539</v>
      </c>
      <c r="C162" s="17" t="s">
        <v>558</v>
      </c>
      <c r="D162" s="32">
        <v>14587</v>
      </c>
      <c r="E162" s="12">
        <f t="shared" si="24"/>
        <v>18963.100000000002</v>
      </c>
      <c r="F162" s="2" t="s">
        <v>550</v>
      </c>
    </row>
    <row r="163" spans="1:37" ht="16.5" customHeight="1" x14ac:dyDescent="0.2">
      <c r="A163" s="17" t="s">
        <v>555</v>
      </c>
      <c r="B163" s="17" t="s">
        <v>540</v>
      </c>
      <c r="C163" s="17" t="s">
        <v>558</v>
      </c>
      <c r="D163" s="32">
        <v>3152</v>
      </c>
      <c r="E163" s="12">
        <f t="shared" si="24"/>
        <v>4097.6000000000004</v>
      </c>
      <c r="F163" s="2" t="s">
        <v>551</v>
      </c>
    </row>
    <row r="164" spans="1:37" ht="16.5" customHeight="1" x14ac:dyDescent="0.2">
      <c r="A164" s="17" t="s">
        <v>556</v>
      </c>
      <c r="B164" s="17" t="s">
        <v>539</v>
      </c>
      <c r="C164" s="17" t="s">
        <v>559</v>
      </c>
      <c r="D164" s="32">
        <v>15917</v>
      </c>
      <c r="E164" s="12">
        <f t="shared" si="24"/>
        <v>20692.100000000002</v>
      </c>
      <c r="F164" s="2" t="s">
        <v>552</v>
      </c>
    </row>
    <row r="165" spans="1:37" ht="16.5" customHeight="1" x14ac:dyDescent="0.2">
      <c r="A165" s="17" t="s">
        <v>557</v>
      </c>
      <c r="B165" s="17" t="s">
        <v>540</v>
      </c>
      <c r="C165" s="17" t="s">
        <v>559</v>
      </c>
      <c r="D165" s="32">
        <v>3751</v>
      </c>
      <c r="E165" s="12">
        <f t="shared" si="24"/>
        <v>4876.3</v>
      </c>
      <c r="F165" s="2" t="s">
        <v>553</v>
      </c>
    </row>
    <row r="166" spans="1:37" ht="16.5" customHeight="1" x14ac:dyDescent="0.2">
      <c r="A166" s="34" t="s">
        <v>560</v>
      </c>
      <c r="B166" s="17" t="s">
        <v>561</v>
      </c>
      <c r="C166" s="17" t="s">
        <v>562</v>
      </c>
      <c r="D166" s="32">
        <v>2712</v>
      </c>
      <c r="E166" s="12">
        <f t="shared" si="24"/>
        <v>3525.6</v>
      </c>
      <c r="F166" s="160" t="s">
        <v>677</v>
      </c>
    </row>
    <row r="167" spans="1:37" ht="16.5" customHeight="1" x14ac:dyDescent="0.2">
      <c r="A167" s="34" t="s">
        <v>563</v>
      </c>
      <c r="B167" s="17" t="s">
        <v>564</v>
      </c>
      <c r="C167" s="17" t="s">
        <v>562</v>
      </c>
      <c r="D167" s="32">
        <v>2699</v>
      </c>
      <c r="E167" s="12">
        <f t="shared" si="24"/>
        <v>3508.7000000000003</v>
      </c>
      <c r="F167" s="160" t="s">
        <v>678</v>
      </c>
    </row>
    <row r="168" spans="1:37" ht="16.5" customHeight="1" x14ac:dyDescent="0.2">
      <c r="A168" s="34" t="s">
        <v>565</v>
      </c>
      <c r="B168" s="17" t="s">
        <v>566</v>
      </c>
      <c r="C168" s="17" t="s">
        <v>567</v>
      </c>
      <c r="D168" s="32">
        <v>5256</v>
      </c>
      <c r="E168" s="12">
        <f t="shared" si="24"/>
        <v>6832.8</v>
      </c>
      <c r="F168" s="160" t="s">
        <v>680</v>
      </c>
    </row>
    <row r="169" spans="1:37" ht="16.5" customHeight="1" x14ac:dyDescent="0.2">
      <c r="A169" s="34" t="s">
        <v>568</v>
      </c>
      <c r="B169" s="17" t="s">
        <v>569</v>
      </c>
      <c r="C169" s="17" t="s">
        <v>567</v>
      </c>
      <c r="D169" s="32">
        <v>5203</v>
      </c>
      <c r="E169" s="12">
        <f t="shared" si="24"/>
        <v>6763.9000000000005</v>
      </c>
      <c r="F169" s="160" t="s">
        <v>681</v>
      </c>
    </row>
    <row r="170" spans="1:37" ht="16.5" customHeight="1" x14ac:dyDescent="0.2">
      <c r="A170" s="34" t="s">
        <v>570</v>
      </c>
      <c r="B170" s="17" t="s">
        <v>645</v>
      </c>
      <c r="C170" s="17" t="s">
        <v>571</v>
      </c>
      <c r="D170" s="32">
        <v>7459</v>
      </c>
      <c r="E170" s="12">
        <f t="shared" si="24"/>
        <v>9696.7000000000007</v>
      </c>
      <c r="F170" s="2" t="s">
        <v>582</v>
      </c>
    </row>
    <row r="171" spans="1:37" ht="16.5" customHeight="1" x14ac:dyDescent="0.2">
      <c r="A171" s="34" t="s">
        <v>572</v>
      </c>
      <c r="B171" s="17" t="s">
        <v>573</v>
      </c>
      <c r="C171" s="17" t="s">
        <v>571</v>
      </c>
      <c r="D171" s="32">
        <v>7430</v>
      </c>
      <c r="E171" s="12">
        <f t="shared" si="24"/>
        <v>9659</v>
      </c>
      <c r="F171" s="2" t="s">
        <v>583</v>
      </c>
    </row>
    <row r="172" spans="1:37" ht="16.5" customHeight="1" x14ac:dyDescent="0.2">
      <c r="A172" s="34" t="s">
        <v>574</v>
      </c>
      <c r="B172" s="17" t="s">
        <v>575</v>
      </c>
      <c r="C172" s="17" t="s">
        <v>576</v>
      </c>
      <c r="D172" s="32">
        <v>2035</v>
      </c>
      <c r="E172" s="12">
        <f t="shared" si="24"/>
        <v>2645.5</v>
      </c>
      <c r="F172" s="2" t="s">
        <v>580</v>
      </c>
    </row>
    <row r="173" spans="1:37" ht="16.5" customHeight="1" x14ac:dyDescent="0.2">
      <c r="A173" s="34" t="s">
        <v>577</v>
      </c>
      <c r="B173" s="17" t="s">
        <v>578</v>
      </c>
      <c r="C173" s="17" t="s">
        <v>579</v>
      </c>
      <c r="D173" s="32">
        <v>2936</v>
      </c>
      <c r="E173" s="12">
        <f t="shared" si="24"/>
        <v>3816.8</v>
      </c>
      <c r="F173" s="2" t="s">
        <v>581</v>
      </c>
    </row>
    <row r="174" spans="1:37" ht="16.5" customHeight="1" thickBot="1" x14ac:dyDescent="0.25">
      <c r="A174" s="180" t="s">
        <v>651</v>
      </c>
      <c r="B174" s="180"/>
      <c r="C174" s="180"/>
      <c r="D174" s="180"/>
      <c r="E174" s="181"/>
      <c r="F174" s="33"/>
    </row>
    <row r="175" spans="1:37" ht="16.5" customHeight="1" thickBot="1" x14ac:dyDescent="0.25">
      <c r="A175" s="145" t="s">
        <v>661</v>
      </c>
      <c r="B175" s="146" t="s">
        <v>646</v>
      </c>
      <c r="C175" s="158" t="s">
        <v>656</v>
      </c>
      <c r="D175" s="156">
        <f>L175*M175+R175*S175+X175*Y175+AD175*AE175+AJ175*AK175+AP175*AQ175</f>
        <v>18527</v>
      </c>
      <c r="E175" s="142">
        <f t="shared" si="24"/>
        <v>24085.100000000002</v>
      </c>
      <c r="F175" s="160" t="s">
        <v>671</v>
      </c>
      <c r="I175" s="145" t="str">
        <f>$A$126</f>
        <v>Л.МП-2</v>
      </c>
      <c r="J175" s="146" t="str">
        <f>$B$126</f>
        <v>Модуль прямой</v>
      </c>
      <c r="K175" s="146" t="str">
        <f>$C$126</f>
        <v>1000*736*1156</v>
      </c>
      <c r="L175" s="146">
        <v>1</v>
      </c>
      <c r="M175" s="147">
        <f>$D$126</f>
        <v>8662</v>
      </c>
      <c r="O175" s="145" t="str">
        <f>$A$134</f>
        <v>Л.БУ (L)</v>
      </c>
      <c r="P175" s="146" t="str">
        <f>$B$134</f>
        <v>Боковина узкая левая</v>
      </c>
      <c r="Q175" s="146" t="str">
        <f>$C$134</f>
        <v>305*22*1159</v>
      </c>
      <c r="R175" s="146">
        <v>1</v>
      </c>
      <c r="S175" s="147">
        <f>$D$134</f>
        <v>1337</v>
      </c>
      <c r="U175" s="145" t="str">
        <f>$A$135</f>
        <v>Л.БУ (R)</v>
      </c>
      <c r="V175" s="146" t="str">
        <f>$B$135</f>
        <v>Боковина узкая правая</v>
      </c>
      <c r="W175" s="146" t="str">
        <f>$C$135</f>
        <v>305*22*1159</v>
      </c>
      <c r="X175" s="146">
        <v>1</v>
      </c>
      <c r="Y175" s="147">
        <f>$D$135</f>
        <v>1337</v>
      </c>
      <c r="AA175" s="145" t="str">
        <f>$A$146</f>
        <v>ОБ-76</v>
      </c>
      <c r="AB175" s="146" t="str">
        <f>$B$146</f>
        <v>Опора металлическая (цвет - белый)</v>
      </c>
      <c r="AC175" s="146" t="str">
        <f>$C$146</f>
        <v>D=76мм; H=728мм</v>
      </c>
      <c r="AD175" s="146">
        <v>2</v>
      </c>
      <c r="AE175" s="147">
        <f>$D$146</f>
        <v>2479</v>
      </c>
      <c r="AG175" s="145" t="str">
        <f>$A$137</f>
        <v>Л.Н-2</v>
      </c>
      <c r="AH175" s="146" t="str">
        <f>$B$137</f>
        <v>Накладка для Л.ПМ-2</v>
      </c>
      <c r="AI175" s="146" t="str">
        <f>$C$137</f>
        <v>560*321*536</v>
      </c>
      <c r="AJ175" s="146">
        <v>1</v>
      </c>
      <c r="AK175" s="147">
        <f>$D$137</f>
        <v>2233</v>
      </c>
    </row>
    <row r="176" spans="1:37" ht="16.5" customHeight="1" thickBot="1" x14ac:dyDescent="0.25">
      <c r="A176" s="148" t="s">
        <v>662</v>
      </c>
      <c r="B176" s="17" t="s">
        <v>647</v>
      </c>
      <c r="C176" s="140" t="s">
        <v>660</v>
      </c>
      <c r="D176" s="32">
        <f t="shared" ref="D176:D177" si="25">L176*M176+R176*S176+X176*Y176+AD176*AE176+AJ176*AK176+AP176*AQ176</f>
        <v>70522.600000000006</v>
      </c>
      <c r="E176" s="143">
        <f t="shared" si="24"/>
        <v>91679.38</v>
      </c>
      <c r="F176" s="160" t="s">
        <v>672</v>
      </c>
      <c r="I176" s="148" t="str">
        <f>$A$126</f>
        <v>Л.МП-2</v>
      </c>
      <c r="J176" s="17" t="str">
        <f>$B$126</f>
        <v>Модуль прямой</v>
      </c>
      <c r="K176" s="17" t="str">
        <f>$C$126</f>
        <v>1000*736*1156</v>
      </c>
      <c r="L176" s="17">
        <v>3</v>
      </c>
      <c r="M176" s="149">
        <f>$D$126</f>
        <v>8662</v>
      </c>
      <c r="O176" s="148" t="str">
        <f>$A$131</f>
        <v>Л.УМ-1 (R)</v>
      </c>
      <c r="P176" s="17" t="str">
        <f>$B$131</f>
        <v>Угловой модуль правый</v>
      </c>
      <c r="Q176" s="17" t="str">
        <f>$C$131</f>
        <v>736*736*1156</v>
      </c>
      <c r="R176" s="17">
        <v>1</v>
      </c>
      <c r="S176" s="149">
        <f>$E$131</f>
        <v>16439.8</v>
      </c>
      <c r="U176" s="148" t="str">
        <f>$A$130</f>
        <v>Л.УМ-1 (L)</v>
      </c>
      <c r="V176" s="17" t="str">
        <f>$B$130</f>
        <v>Угловой модуль левый</v>
      </c>
      <c r="W176" s="17" t="str">
        <f>$C$130</f>
        <v>736*736*1156</v>
      </c>
      <c r="X176" s="17">
        <v>1</v>
      </c>
      <c r="Y176" s="149">
        <f>$E$130</f>
        <v>16439.8</v>
      </c>
      <c r="AA176" s="150" t="str">
        <f>$A$146</f>
        <v>ОБ-76</v>
      </c>
      <c r="AB176" s="151" t="str">
        <f>$B$146</f>
        <v>Опора металлическая (цвет - белый)</v>
      </c>
      <c r="AC176" s="151" t="str">
        <f>$C$146</f>
        <v>D=76мм; H=728мм</v>
      </c>
      <c r="AD176" s="151">
        <v>2</v>
      </c>
      <c r="AE176" s="152">
        <f>$D$146</f>
        <v>2479</v>
      </c>
      <c r="AG176" s="153" t="str">
        <f>$A$137</f>
        <v>Л.Н-2</v>
      </c>
      <c r="AH176" s="154" t="str">
        <f>$B$137</f>
        <v>Накладка для Л.ПМ-2</v>
      </c>
      <c r="AI176" s="154" t="str">
        <f>$C$137</f>
        <v>560*321*536</v>
      </c>
      <c r="AJ176" s="154">
        <v>3</v>
      </c>
      <c r="AK176" s="155">
        <f>$D$137</f>
        <v>2233</v>
      </c>
    </row>
    <row r="177" spans="1:43" ht="16.5" customHeight="1" thickBot="1" x14ac:dyDescent="0.25">
      <c r="A177" s="148" t="s">
        <v>663</v>
      </c>
      <c r="B177" s="17" t="s">
        <v>648</v>
      </c>
      <c r="C177" s="140" t="s">
        <v>654</v>
      </c>
      <c r="D177" s="32">
        <f t="shared" si="25"/>
        <v>25509</v>
      </c>
      <c r="E177" s="143">
        <f t="shared" si="24"/>
        <v>33161.700000000004</v>
      </c>
      <c r="F177" s="160" t="s">
        <v>673</v>
      </c>
      <c r="I177" s="148" t="str">
        <f>$A$126</f>
        <v>Л.МП-2</v>
      </c>
      <c r="J177" s="17" t="str">
        <f>$B$126</f>
        <v>Модуль прямой</v>
      </c>
      <c r="K177" s="17" t="str">
        <f>$C$126</f>
        <v>1000*736*1156</v>
      </c>
      <c r="L177" s="17">
        <v>2</v>
      </c>
      <c r="M177" s="149">
        <f>$D$126</f>
        <v>8662</v>
      </c>
      <c r="O177" s="148" t="str">
        <f>$A$132</f>
        <v>Л.Б (L)</v>
      </c>
      <c r="P177" s="17" t="str">
        <f>$B$132</f>
        <v>Боковина левая</v>
      </c>
      <c r="Q177" s="17" t="str">
        <f>$C$132</f>
        <v>741*22*1159</v>
      </c>
      <c r="R177" s="17">
        <v>1</v>
      </c>
      <c r="S177" s="149">
        <f>$D$132</f>
        <v>2853</v>
      </c>
      <c r="U177" s="148" t="str">
        <f>$A$133</f>
        <v>Л.Б (R)</v>
      </c>
      <c r="V177" s="17" t="str">
        <f>$B$133</f>
        <v>Боковина правая</v>
      </c>
      <c r="W177" s="17" t="str">
        <f>$C$133</f>
        <v>741*22*1159</v>
      </c>
      <c r="X177" s="17">
        <v>1</v>
      </c>
      <c r="Y177" s="149">
        <f>$D$133</f>
        <v>2853</v>
      </c>
      <c r="AA177" s="148" t="str">
        <f>$A$146</f>
        <v>ОБ-76</v>
      </c>
      <c r="AB177" s="17" t="str">
        <f>$B$146</f>
        <v>Опора металлическая (цвет - белый)</v>
      </c>
      <c r="AC177" s="17" t="str">
        <f>$C$146</f>
        <v>D=76мм; H=728мм</v>
      </c>
      <c r="AD177" s="17">
        <v>1</v>
      </c>
      <c r="AE177" s="149">
        <f>$D$146</f>
        <v>2479</v>
      </c>
    </row>
    <row r="178" spans="1:43" ht="16.5" customHeight="1" thickBot="1" x14ac:dyDescent="0.25">
      <c r="A178" s="148" t="s">
        <v>664</v>
      </c>
      <c r="B178" s="17" t="s">
        <v>649</v>
      </c>
      <c r="C178" s="140" t="s">
        <v>655</v>
      </c>
      <c r="D178" s="32">
        <f t="shared" ref="D178:D179" si="26">L178*M178+R178*S178+X178*Y178+AD178*AE178+AJ178*AK178+AP178*AQ178</f>
        <v>41948.800000000003</v>
      </c>
      <c r="E178" s="143">
        <f t="shared" si="24"/>
        <v>54533.440000000002</v>
      </c>
      <c r="F178" s="160" t="s">
        <v>674</v>
      </c>
      <c r="I178" s="148" t="str">
        <f>$A$126</f>
        <v>Л.МП-2</v>
      </c>
      <c r="J178" s="17" t="str">
        <f>$B$126</f>
        <v>Модуль прямой</v>
      </c>
      <c r="K178" s="17" t="str">
        <f>$C$126</f>
        <v>1000*736*1156</v>
      </c>
      <c r="L178" s="17">
        <v>2</v>
      </c>
      <c r="M178" s="149">
        <f>$D$126</f>
        <v>8662</v>
      </c>
      <c r="O178" s="148" t="str">
        <f>$A$132</f>
        <v>Л.Б (L)</v>
      </c>
      <c r="P178" s="17" t="str">
        <f>$B$132</f>
        <v>Боковина левая</v>
      </c>
      <c r="Q178" s="17" t="str">
        <f>$C$132</f>
        <v>741*22*1159</v>
      </c>
      <c r="R178" s="17">
        <v>1</v>
      </c>
      <c r="S178" s="149">
        <f>$D$132</f>
        <v>2853</v>
      </c>
      <c r="U178" s="148" t="str">
        <f>$A$133</f>
        <v>Л.Б (R)</v>
      </c>
      <c r="V178" s="17" t="str">
        <f>$B$133</f>
        <v>Боковина правая</v>
      </c>
      <c r="W178" s="17" t="str">
        <f>$C$133</f>
        <v>741*22*1159</v>
      </c>
      <c r="X178" s="17">
        <v>1</v>
      </c>
      <c r="Y178" s="149">
        <f>$D$133</f>
        <v>2853</v>
      </c>
      <c r="AA178" s="148" t="str">
        <f>$A$130</f>
        <v>Л.УМ-1 (L)</v>
      </c>
      <c r="AB178" s="17" t="str">
        <f>$B$130</f>
        <v>Угловой модуль левый</v>
      </c>
      <c r="AC178" s="17" t="str">
        <f>$C$130</f>
        <v>736*736*1156</v>
      </c>
      <c r="AD178" s="17">
        <v>1</v>
      </c>
      <c r="AE178" s="149">
        <f>$E$130</f>
        <v>16439.8</v>
      </c>
      <c r="AG178" s="145" t="str">
        <f>$A$146</f>
        <v>ОБ-76</v>
      </c>
      <c r="AH178" s="146" t="str">
        <f>$B$146</f>
        <v>Опора металлическая (цвет - белый)</v>
      </c>
      <c r="AI178" s="146" t="str">
        <f>$C$146</f>
        <v>D=76мм; H=728мм</v>
      </c>
      <c r="AJ178" s="146">
        <v>1</v>
      </c>
      <c r="AK178" s="147">
        <f>$D$146</f>
        <v>2479</v>
      </c>
    </row>
    <row r="179" spans="1:43" ht="16.5" customHeight="1" thickBot="1" x14ac:dyDescent="0.25">
      <c r="A179" s="148" t="s">
        <v>665</v>
      </c>
      <c r="B179" s="17" t="s">
        <v>650</v>
      </c>
      <c r="C179" s="140" t="s">
        <v>657</v>
      </c>
      <c r="D179" s="32">
        <f t="shared" si="26"/>
        <v>49173.599999999999</v>
      </c>
      <c r="E179" s="143">
        <f t="shared" si="24"/>
        <v>63925.68</v>
      </c>
      <c r="F179" s="160" t="s">
        <v>675</v>
      </c>
      <c r="I179" s="148" t="str">
        <f>$A$126</f>
        <v>Л.МП-2</v>
      </c>
      <c r="J179" s="17" t="str">
        <f>$B$126</f>
        <v>Модуль прямой</v>
      </c>
      <c r="K179" s="17" t="str">
        <f>$C$126</f>
        <v>1000*736*1156</v>
      </c>
      <c r="L179" s="17">
        <v>1</v>
      </c>
      <c r="M179" s="149">
        <f>$D$126</f>
        <v>8662</v>
      </c>
      <c r="O179" s="145" t="str">
        <f>$A$134</f>
        <v>Л.БУ (L)</v>
      </c>
      <c r="P179" s="146" t="str">
        <f>$B$134</f>
        <v>Боковина узкая левая</v>
      </c>
      <c r="Q179" s="146" t="str">
        <f>$C$134</f>
        <v>305*22*1159</v>
      </c>
      <c r="R179" s="146">
        <v>1</v>
      </c>
      <c r="S179" s="147">
        <f>$D$134</f>
        <v>1337</v>
      </c>
      <c r="U179" s="145" t="str">
        <f>$A$135</f>
        <v>Л.БУ (R)</v>
      </c>
      <c r="V179" s="146" t="str">
        <f>$B$135</f>
        <v>Боковина узкая правая</v>
      </c>
      <c r="W179" s="146" t="str">
        <f>$C$135</f>
        <v>305*22*1159</v>
      </c>
      <c r="X179" s="146">
        <v>1</v>
      </c>
      <c r="Y179" s="147">
        <f>$D$135</f>
        <v>1337</v>
      </c>
      <c r="AA179" s="148" t="str">
        <f>$A$131</f>
        <v>Л.УМ-1 (R)</v>
      </c>
      <c r="AB179" s="17" t="str">
        <f>$B$131</f>
        <v>Угловой модуль правый</v>
      </c>
      <c r="AC179" s="17" t="str">
        <f>$C$131</f>
        <v>736*736*1156</v>
      </c>
      <c r="AD179" s="17">
        <v>1</v>
      </c>
      <c r="AE179" s="149">
        <f>$E$131</f>
        <v>16439.8</v>
      </c>
      <c r="AG179" s="148" t="str">
        <f>$A$130</f>
        <v>Л.УМ-1 (L)</v>
      </c>
      <c r="AH179" s="17" t="str">
        <f>$B$130</f>
        <v>Угловой модуль левый</v>
      </c>
      <c r="AI179" s="17" t="str">
        <f>$C$130</f>
        <v>736*736*1156</v>
      </c>
      <c r="AJ179" s="17">
        <v>1</v>
      </c>
      <c r="AK179" s="149">
        <f>$E$130</f>
        <v>16439.8</v>
      </c>
      <c r="AM179" s="153" t="str">
        <f>$A$146</f>
        <v>ОБ-76</v>
      </c>
      <c r="AN179" s="154" t="str">
        <f>$B$146</f>
        <v>Опора металлическая (цвет - белый)</v>
      </c>
      <c r="AO179" s="154" t="str">
        <f>$C$146</f>
        <v>D=76мм; H=728мм</v>
      </c>
      <c r="AP179" s="154">
        <v>2</v>
      </c>
      <c r="AQ179" s="155">
        <f>$D$146</f>
        <v>2479</v>
      </c>
    </row>
    <row r="180" spans="1:43" ht="16.5" customHeight="1" thickBot="1" x14ac:dyDescent="0.25">
      <c r="A180" s="150" t="s">
        <v>666</v>
      </c>
      <c r="B180" s="151" t="s">
        <v>652</v>
      </c>
      <c r="C180" s="141" t="s">
        <v>658</v>
      </c>
      <c r="D180" s="157">
        <f t="shared" ref="D180" si="27">L180*M180+R180*S180+X180*Y180+AD180*AE180+AJ180*AK180+AP180*AQ180</f>
        <v>38032.6</v>
      </c>
      <c r="E180" s="144">
        <f t="shared" ref="E180" si="28">D180*$G$3</f>
        <v>49442.38</v>
      </c>
      <c r="F180" s="160" t="s">
        <v>676</v>
      </c>
      <c r="I180" s="150" t="str">
        <f>$A$131</f>
        <v>Л.УМ-1 (R)</v>
      </c>
      <c r="J180" s="151" t="str">
        <f>$B$131</f>
        <v>Угловой модуль правый</v>
      </c>
      <c r="K180" s="151" t="str">
        <f>$C$131</f>
        <v>736*736*1156</v>
      </c>
      <c r="L180" s="151">
        <v>1</v>
      </c>
      <c r="M180" s="152">
        <f>$E$131</f>
        <v>16439.8</v>
      </c>
      <c r="O180" s="150" t="str">
        <f>$A$130</f>
        <v>Л.УМ-1 (L)</v>
      </c>
      <c r="P180" s="151" t="str">
        <f>$B$130</f>
        <v>Угловой модуль левый</v>
      </c>
      <c r="Q180" s="151" t="str">
        <f>$C$130</f>
        <v>736*736*1156</v>
      </c>
      <c r="R180" s="151">
        <v>1</v>
      </c>
      <c r="S180" s="152">
        <f>$E$130</f>
        <v>16439.8</v>
      </c>
      <c r="U180" s="150" t="str">
        <f>$A$134</f>
        <v>Л.БУ (L)</v>
      </c>
      <c r="V180" s="151" t="str">
        <f>$B$134</f>
        <v>Боковина узкая левая</v>
      </c>
      <c r="W180" s="151" t="str">
        <f>$C$134</f>
        <v>305*22*1159</v>
      </c>
      <c r="X180" s="151">
        <v>1</v>
      </c>
      <c r="Y180" s="152">
        <f>$D$134</f>
        <v>1337</v>
      </c>
      <c r="AA180" s="150" t="str">
        <f>$A$135</f>
        <v>Л.БУ (R)</v>
      </c>
      <c r="AB180" s="151" t="str">
        <f>$B$135</f>
        <v>Боковина узкая правая</v>
      </c>
      <c r="AC180" s="151" t="str">
        <f>$C$135</f>
        <v>305*22*1159</v>
      </c>
      <c r="AD180" s="151">
        <v>1</v>
      </c>
      <c r="AE180" s="152">
        <f>$D$135</f>
        <v>1337</v>
      </c>
      <c r="AG180" s="150" t="str">
        <f>$A$146</f>
        <v>ОБ-76</v>
      </c>
      <c r="AH180" s="151" t="str">
        <f>$B$146</f>
        <v>Опора металлическая (цвет - белый)</v>
      </c>
      <c r="AI180" s="151" t="str">
        <f>$C$146</f>
        <v>D=76мм; H=728мм</v>
      </c>
      <c r="AJ180" s="151">
        <v>1</v>
      </c>
      <c r="AK180" s="152">
        <f>$D$146</f>
        <v>2479</v>
      </c>
    </row>
    <row r="181" spans="1:43" ht="16.5" customHeight="1" x14ac:dyDescent="0.2">
      <c r="C181" s="159"/>
    </row>
    <row r="182" spans="1:43" ht="16.5" customHeight="1" x14ac:dyDescent="0.2">
      <c r="C182" s="159"/>
    </row>
    <row r="183" spans="1:43" ht="16.5" customHeight="1" x14ac:dyDescent="0.2">
      <c r="C183" s="159"/>
    </row>
    <row r="184" spans="1:43" ht="16.5" customHeight="1" x14ac:dyDescent="0.2">
      <c r="C184" s="159"/>
    </row>
    <row r="185" spans="1:43" ht="16.5" customHeight="1" x14ac:dyDescent="0.2">
      <c r="C185" s="159"/>
    </row>
    <row r="186" spans="1:43" ht="16.5" customHeight="1" x14ac:dyDescent="0.2">
      <c r="C186" s="159"/>
    </row>
  </sheetData>
  <sheetProtection selectLockedCells="1" selectUnlockedCells="1"/>
  <autoFilter ref="H2:H150"/>
  <mergeCells count="1">
    <mergeCell ref="A174:E174"/>
  </mergeCells>
  <pageMargins left="0.39370078740157483" right="0.39370078740157483" top="0.39370078740157483" bottom="0.39370078740157483" header="0.78740157480314965" footer="0.78740157480314965"/>
  <pageSetup paperSize="9" scale="67" firstPageNumber="0" orientation="portrait" horizontalDpi="300" verticalDpi="300" r:id="rId1"/>
  <headerFooter alignWithMargins="0"/>
  <colBreaks count="1" manualBreakCount="1">
    <brk id="5" max="1048575" man="1"/>
  </colBreaks>
  <ignoredErrors>
    <ignoredError sqref="F9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Столы, Тумбы</vt:lpstr>
      <vt:lpstr>Шкафы</vt:lpstr>
      <vt:lpstr>Аксессуары</vt:lpstr>
      <vt:lpstr>Ресепшн</vt:lpstr>
      <vt:lpstr>Ресепшен наборы</vt:lpstr>
      <vt:lpstr>Сборные элементы</vt:lpstr>
      <vt:lpstr>Таблица</vt:lpstr>
      <vt:lpstr>Аксессуары!Область_печати</vt:lpstr>
      <vt:lpstr>Таблица!Область_печати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Олег</dc:creator>
  <cp:lastModifiedBy>Manager</cp:lastModifiedBy>
  <cp:lastPrinted>2024-07-03T07:15:55Z</cp:lastPrinted>
  <dcterms:created xsi:type="dcterms:W3CDTF">2016-12-14T07:51:32Z</dcterms:created>
  <dcterms:modified xsi:type="dcterms:W3CDTF">2025-02-02T13:10:01Z</dcterms:modified>
</cp:coreProperties>
</file>