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60" windowWidth="24240" windowHeight="13680" tabRatio="917"/>
  </bookViews>
  <sheets>
    <sheet name="Рифт Директ" sheetId="27" r:id="rId1"/>
    <sheet name="Столы рабочие" sheetId="29" r:id="rId2"/>
    <sheet name="ТУМБЫ" sheetId="30" r:id="rId3"/>
    <sheet name="ШКАФЫ" sheetId="31" r:id="rId4"/>
    <sheet name="ШКАФЫ НАБОРНЫЕ" sheetId="32" r:id="rId5"/>
    <sheet name="Таблица" sheetId="28" state="hidden" r:id="rId6"/>
  </sheets>
  <definedNames>
    <definedName name="_xlnm._FilterDatabase" localSheetId="5" hidden="1">Таблица!$G$1:$G$405</definedName>
    <definedName name="_xlnm.Print_Area" localSheetId="0">'Рифт Директ'!$A$1:$E$39</definedName>
    <definedName name="_xlnm.Print_Area" localSheetId="1">'Столы рабочие'!$A$1:$E$70</definedName>
    <definedName name="_xlnm.Print_Area" localSheetId="2">ТУМБЫ!$A$1:$E$34</definedName>
    <definedName name="_xlnm.Print_Area" localSheetId="3">ШКАФЫ!$A$1:$E$62</definedName>
    <definedName name="_xlnm.Print_Area" localSheetId="4">'ШКАФЫ НАБОРНЫЕ'!$A$1:$E$64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A12" i="28" l="1"/>
  <c r="CA11" i="28"/>
  <c r="CA10" i="28"/>
  <c r="CA9" i="28"/>
  <c r="BY12" i="28"/>
  <c r="BX12" i="28"/>
  <c r="BW12" i="28"/>
  <c r="BY11" i="28"/>
  <c r="BX11" i="28"/>
  <c r="BW11" i="28"/>
  <c r="BY10" i="28"/>
  <c r="BX10" i="28"/>
  <c r="BW10" i="28"/>
  <c r="BY9" i="28"/>
  <c r="BX9" i="28"/>
  <c r="BW9" i="28"/>
  <c r="AE82" i="28" l="1"/>
  <c r="AC82" i="28"/>
  <c r="AB82" i="28"/>
  <c r="AA82" i="28"/>
  <c r="M71" i="28" l="1"/>
  <c r="K71" i="28"/>
  <c r="J71" i="28"/>
  <c r="I71" i="28"/>
  <c r="M70" i="28"/>
  <c r="K70" i="28"/>
  <c r="J70" i="28"/>
  <c r="I70" i="28"/>
  <c r="M69" i="28"/>
  <c r="K69" i="28"/>
  <c r="J69" i="28"/>
  <c r="I69" i="28"/>
  <c r="AW112" i="28" l="1"/>
  <c r="S188" i="28"/>
  <c r="M97" i="28"/>
  <c r="M96" i="28"/>
  <c r="M95" i="28"/>
  <c r="M94" i="28"/>
  <c r="M93" i="28"/>
  <c r="M92" i="28"/>
  <c r="M165" i="28"/>
  <c r="D165" i="28" s="1"/>
  <c r="E165" i="28" s="1"/>
  <c r="E36" i="32" s="1"/>
  <c r="M163" i="28"/>
  <c r="D163" i="28" s="1"/>
  <c r="E163" i="28" s="1"/>
  <c r="E34" i="32" s="1"/>
  <c r="M162" i="28"/>
  <c r="D162" i="28" s="1"/>
  <c r="E162" i="28" s="1"/>
  <c r="E33" i="32" s="1"/>
  <c r="S137" i="28"/>
  <c r="AE31" i="28"/>
  <c r="Y30" i="28"/>
  <c r="S28" i="28"/>
  <c r="S27" i="28"/>
  <c r="S26" i="28"/>
  <c r="Y43" i="28"/>
  <c r="Y42" i="28"/>
  <c r="S67" i="28"/>
  <c r="Y36" i="28"/>
  <c r="S97" i="28"/>
  <c r="S94" i="28"/>
  <c r="S92" i="28"/>
  <c r="AE110" i="28"/>
  <c r="M184" i="28"/>
  <c r="M182" i="28"/>
  <c r="AQ144" i="28"/>
  <c r="S177" i="28"/>
  <c r="AW149" i="28"/>
  <c r="D170" i="28"/>
  <c r="E170" i="28" s="1"/>
  <c r="E41" i="32" s="1"/>
  <c r="AE101" i="28"/>
  <c r="Y82" i="28"/>
  <c r="S82" i="28"/>
  <c r="S84" i="28"/>
  <c r="M76" i="28"/>
  <c r="M73" i="28"/>
  <c r="M56" i="28"/>
  <c r="M55" i="28"/>
  <c r="M53" i="28"/>
  <c r="M51" i="28"/>
  <c r="Y78" i="28"/>
  <c r="Y77" i="28"/>
  <c r="Y56" i="28"/>
  <c r="S78" i="28"/>
  <c r="S77" i="28"/>
  <c r="S76" i="28"/>
  <c r="Y74" i="28"/>
  <c r="Y73" i="28"/>
  <c r="S73" i="28"/>
  <c r="S56" i="28"/>
  <c r="S55" i="28"/>
  <c r="S54" i="28"/>
  <c r="S52" i="28"/>
  <c r="S51" i="28"/>
  <c r="AQ10" i="28"/>
  <c r="S24" i="28"/>
  <c r="S23" i="28"/>
  <c r="M22" i="28"/>
  <c r="M18" i="28"/>
  <c r="M17" i="28"/>
  <c r="M28" i="28"/>
  <c r="M27" i="28"/>
  <c r="M15" i="28"/>
  <c r="M14" i="28"/>
  <c r="M11" i="28"/>
  <c r="M6" i="28"/>
  <c r="M68" i="28"/>
  <c r="M67" i="28"/>
  <c r="S193" i="28"/>
  <c r="Q193" i="28"/>
  <c r="P193" i="28"/>
  <c r="O193" i="28"/>
  <c r="M193" i="28"/>
  <c r="K193" i="28"/>
  <c r="J193" i="28"/>
  <c r="I193" i="28"/>
  <c r="H193" i="28"/>
  <c r="Q192" i="28"/>
  <c r="P192" i="28"/>
  <c r="O192" i="28"/>
  <c r="K192" i="28"/>
  <c r="J192" i="28"/>
  <c r="I192" i="28"/>
  <c r="H192" i="28"/>
  <c r="S191" i="28"/>
  <c r="Q191" i="28"/>
  <c r="P191" i="28"/>
  <c r="O191" i="28"/>
  <c r="K191" i="28"/>
  <c r="J191" i="28"/>
  <c r="I191" i="28"/>
  <c r="H191" i="28"/>
  <c r="S190" i="28"/>
  <c r="Q190" i="28"/>
  <c r="P190" i="28"/>
  <c r="O190" i="28"/>
  <c r="K190" i="28"/>
  <c r="J190" i="28"/>
  <c r="I190" i="28"/>
  <c r="H190" i="28"/>
  <c r="S189" i="28"/>
  <c r="Q189" i="28"/>
  <c r="P189" i="28"/>
  <c r="O189" i="28"/>
  <c r="M189" i="28"/>
  <c r="K189" i="28"/>
  <c r="J189" i="28"/>
  <c r="I189" i="28"/>
  <c r="H189" i="28"/>
  <c r="Q188" i="28"/>
  <c r="P188" i="28"/>
  <c r="O188" i="28"/>
  <c r="K188" i="28"/>
  <c r="J188" i="28"/>
  <c r="I188" i="28"/>
  <c r="H188" i="28"/>
  <c r="S187" i="28"/>
  <c r="Q187" i="28"/>
  <c r="P187" i="28"/>
  <c r="O187" i="28"/>
  <c r="K187" i="28"/>
  <c r="J187" i="28"/>
  <c r="I187" i="28"/>
  <c r="H187" i="28"/>
  <c r="S186" i="28"/>
  <c r="Q186" i="28"/>
  <c r="P186" i="28"/>
  <c r="O186" i="28"/>
  <c r="K186" i="28"/>
  <c r="J186" i="28"/>
  <c r="I186" i="28"/>
  <c r="H186" i="28"/>
  <c r="S185" i="28"/>
  <c r="Q185" i="28"/>
  <c r="P185" i="28"/>
  <c r="O185" i="28"/>
  <c r="M185" i="28"/>
  <c r="K185" i="28"/>
  <c r="J185" i="28"/>
  <c r="I185" i="28"/>
  <c r="H185" i="28"/>
  <c r="Q184" i="28"/>
  <c r="P184" i="28"/>
  <c r="O184" i="28"/>
  <c r="K184" i="28"/>
  <c r="J184" i="28"/>
  <c r="I184" i="28"/>
  <c r="H184" i="28"/>
  <c r="S183" i="28"/>
  <c r="Q183" i="28"/>
  <c r="P183" i="28"/>
  <c r="O183" i="28"/>
  <c r="K183" i="28"/>
  <c r="J183" i="28"/>
  <c r="I183" i="28"/>
  <c r="H183" i="28"/>
  <c r="Q182" i="28"/>
  <c r="P182" i="28"/>
  <c r="O182" i="28"/>
  <c r="K182" i="28"/>
  <c r="J182" i="28"/>
  <c r="I182" i="28"/>
  <c r="H182" i="28"/>
  <c r="K180" i="28"/>
  <c r="J180" i="28"/>
  <c r="I180" i="28"/>
  <c r="K179" i="28"/>
  <c r="J179" i="28"/>
  <c r="I179" i="28"/>
  <c r="Q178" i="28"/>
  <c r="P178" i="28"/>
  <c r="O178" i="28"/>
  <c r="K178" i="28"/>
  <c r="J178" i="28"/>
  <c r="I178" i="28"/>
  <c r="H178" i="28"/>
  <c r="Q177" i="28"/>
  <c r="P177" i="28"/>
  <c r="O177" i="28"/>
  <c r="K177" i="28"/>
  <c r="J177" i="28"/>
  <c r="I177" i="28"/>
  <c r="H177" i="28"/>
  <c r="Q176" i="28"/>
  <c r="P176" i="28"/>
  <c r="O176" i="28"/>
  <c r="M176" i="28"/>
  <c r="K176" i="28"/>
  <c r="J176" i="28"/>
  <c r="I176" i="28"/>
  <c r="H176" i="28"/>
  <c r="S175" i="28"/>
  <c r="Q175" i="28"/>
  <c r="P175" i="28"/>
  <c r="O175" i="28"/>
  <c r="K175" i="28"/>
  <c r="J175" i="28"/>
  <c r="I175" i="28"/>
  <c r="H175" i="28"/>
  <c r="K173" i="28"/>
  <c r="J173" i="28"/>
  <c r="I173" i="28"/>
  <c r="H173" i="28"/>
  <c r="K172" i="28"/>
  <c r="J172" i="28"/>
  <c r="I172" i="28"/>
  <c r="H172" i="28"/>
  <c r="M171" i="28"/>
  <c r="K171" i="28"/>
  <c r="J171" i="28"/>
  <c r="I171" i="28"/>
  <c r="H171" i="28"/>
  <c r="D171" i="28"/>
  <c r="E171" i="28" s="1"/>
  <c r="E42" i="32" s="1"/>
  <c r="M170" i="28"/>
  <c r="K170" i="28"/>
  <c r="J170" i="28"/>
  <c r="I170" i="28"/>
  <c r="H170" i="28"/>
  <c r="K169" i="28"/>
  <c r="J169" i="28"/>
  <c r="I169" i="28"/>
  <c r="H169" i="28"/>
  <c r="K168" i="28"/>
  <c r="J168" i="28"/>
  <c r="I168" i="28"/>
  <c r="H168" i="28"/>
  <c r="Q167" i="28"/>
  <c r="P167" i="28"/>
  <c r="O167" i="28"/>
  <c r="K167" i="28"/>
  <c r="J167" i="28"/>
  <c r="I167" i="28"/>
  <c r="H167" i="28"/>
  <c r="K165" i="28"/>
  <c r="J165" i="28"/>
  <c r="I165" i="28"/>
  <c r="H165" i="28"/>
  <c r="K164" i="28"/>
  <c r="J164" i="28"/>
  <c r="I164" i="28"/>
  <c r="H164" i="28"/>
  <c r="K163" i="28"/>
  <c r="J163" i="28"/>
  <c r="I163" i="28"/>
  <c r="H163" i="28"/>
  <c r="K162" i="28"/>
  <c r="J162" i="28"/>
  <c r="I162" i="28"/>
  <c r="H162" i="28"/>
  <c r="K160" i="28"/>
  <c r="J160" i="28"/>
  <c r="I160" i="28"/>
  <c r="H160" i="28"/>
  <c r="K159" i="28"/>
  <c r="J159" i="28"/>
  <c r="I159" i="28"/>
  <c r="H159" i="28"/>
  <c r="K158" i="28"/>
  <c r="J158" i="28"/>
  <c r="I158" i="28"/>
  <c r="H158" i="28"/>
  <c r="K157" i="28"/>
  <c r="J157" i="28"/>
  <c r="I157" i="28"/>
  <c r="H157" i="28"/>
  <c r="K156" i="28"/>
  <c r="J156" i="28"/>
  <c r="I156" i="28"/>
  <c r="H156" i="28"/>
  <c r="K155" i="28"/>
  <c r="J155" i="28"/>
  <c r="I155" i="28"/>
  <c r="H155" i="28"/>
  <c r="K154" i="28"/>
  <c r="J154" i="28"/>
  <c r="I154" i="28"/>
  <c r="H154" i="28"/>
  <c r="K153" i="28"/>
  <c r="J153" i="28"/>
  <c r="I153" i="28"/>
  <c r="H153" i="28"/>
  <c r="BA151" i="28"/>
  <c r="AZ151" i="28"/>
  <c r="AY151" i="28"/>
  <c r="AU151" i="28"/>
  <c r="AT151" i="28"/>
  <c r="AS151" i="28"/>
  <c r="AQ151" i="28"/>
  <c r="AO151" i="28"/>
  <c r="AN151" i="28"/>
  <c r="AM151" i="28"/>
  <c r="AI151" i="28"/>
  <c r="AH151" i="28"/>
  <c r="AG151" i="28"/>
  <c r="AC151" i="28"/>
  <c r="AB151" i="28"/>
  <c r="AA151" i="28"/>
  <c r="W151" i="28"/>
  <c r="V151" i="28"/>
  <c r="U151" i="28"/>
  <c r="Q151" i="28"/>
  <c r="P151" i="28"/>
  <c r="O151" i="28"/>
  <c r="K151" i="28"/>
  <c r="J151" i="28"/>
  <c r="I151" i="28"/>
  <c r="H151" i="28"/>
  <c r="BG150" i="28"/>
  <c r="BF150" i="28"/>
  <c r="BE150" i="28"/>
  <c r="BA150" i="28"/>
  <c r="AZ150" i="28"/>
  <c r="AY150" i="28"/>
  <c r="AU150" i="28"/>
  <c r="AT150" i="28"/>
  <c r="AS150" i="28"/>
  <c r="AO150" i="28"/>
  <c r="AN150" i="28"/>
  <c r="AM150" i="28"/>
  <c r="AI150" i="28"/>
  <c r="AH150" i="28"/>
  <c r="AG150" i="28"/>
  <c r="AC150" i="28"/>
  <c r="AB150" i="28"/>
  <c r="AA150" i="28"/>
  <c r="W150" i="28"/>
  <c r="V150" i="28"/>
  <c r="U150" i="28"/>
  <c r="Q150" i="28"/>
  <c r="P150" i="28"/>
  <c r="O150" i="28"/>
  <c r="K150" i="28"/>
  <c r="J150" i="28"/>
  <c r="I150" i="28"/>
  <c r="H150" i="28"/>
  <c r="BI149" i="28"/>
  <c r="BG149" i="28"/>
  <c r="BF149" i="28"/>
  <c r="BE149" i="28"/>
  <c r="BC149" i="28"/>
  <c r="BA149" i="28"/>
  <c r="AZ149" i="28"/>
  <c r="AY149" i="28"/>
  <c r="AU149" i="28"/>
  <c r="AT149" i="28"/>
  <c r="AS149" i="28"/>
  <c r="AQ149" i="28"/>
  <c r="AO149" i="28"/>
  <c r="AN149" i="28"/>
  <c r="AM149" i="28"/>
  <c r="AI149" i="28"/>
  <c r="AH149" i="28"/>
  <c r="AG149" i="28"/>
  <c r="AC149" i="28"/>
  <c r="AB149" i="28"/>
  <c r="AA149" i="28"/>
  <c r="W149" i="28"/>
  <c r="V149" i="28"/>
  <c r="U149" i="28"/>
  <c r="Q149" i="28"/>
  <c r="P149" i="28"/>
  <c r="O149" i="28"/>
  <c r="K149" i="28"/>
  <c r="J149" i="28"/>
  <c r="I149" i="28"/>
  <c r="H149" i="28"/>
  <c r="BA148" i="28"/>
  <c r="AZ148" i="28"/>
  <c r="AY148" i="28"/>
  <c r="AU148" i="28"/>
  <c r="AT148" i="28"/>
  <c r="AS148" i="28"/>
  <c r="AO148" i="28"/>
  <c r="AN148" i="28"/>
  <c r="AM148" i="28"/>
  <c r="AI148" i="28"/>
  <c r="AH148" i="28"/>
  <c r="AG148" i="28"/>
  <c r="AC148" i="28"/>
  <c r="AB148" i="28"/>
  <c r="AA148" i="28"/>
  <c r="W148" i="28"/>
  <c r="V148" i="28"/>
  <c r="U148" i="28"/>
  <c r="Q148" i="28"/>
  <c r="P148" i="28"/>
  <c r="O148" i="28"/>
  <c r="K148" i="28"/>
  <c r="J148" i="28"/>
  <c r="I148" i="28"/>
  <c r="H148" i="28"/>
  <c r="CG147" i="28"/>
  <c r="CE147" i="28"/>
  <c r="CD147" i="28"/>
  <c r="CC147" i="28"/>
  <c r="BY147" i="28"/>
  <c r="BX147" i="28"/>
  <c r="BW147" i="28"/>
  <c r="BS147" i="28"/>
  <c r="BR147" i="28"/>
  <c r="BQ147" i="28"/>
  <c r="BO147" i="28"/>
  <c r="BM147" i="28"/>
  <c r="BL147" i="28"/>
  <c r="BK147" i="28"/>
  <c r="BG147" i="28"/>
  <c r="BF147" i="28"/>
  <c r="BE147" i="28"/>
  <c r="BA147" i="28"/>
  <c r="AZ147" i="28"/>
  <c r="AY147" i="28"/>
  <c r="AU147" i="28"/>
  <c r="AT147" i="28"/>
  <c r="AS147" i="28"/>
  <c r="AO147" i="28"/>
  <c r="AN147" i="28"/>
  <c r="AM147" i="28"/>
  <c r="AK147" i="28"/>
  <c r="AI147" i="28"/>
  <c r="AH147" i="28"/>
  <c r="AG147" i="28"/>
  <c r="AC147" i="28"/>
  <c r="AB147" i="28"/>
  <c r="AA147" i="28"/>
  <c r="W147" i="28"/>
  <c r="V147" i="28"/>
  <c r="U147" i="28"/>
  <c r="Q147" i="28"/>
  <c r="P147" i="28"/>
  <c r="O147" i="28"/>
  <c r="K147" i="28"/>
  <c r="J147" i="28"/>
  <c r="I147" i="28"/>
  <c r="H147" i="28"/>
  <c r="AU144" i="28"/>
  <c r="AT144" i="28"/>
  <c r="AS144" i="28"/>
  <c r="AO144" i="28"/>
  <c r="AN144" i="28"/>
  <c r="AM144" i="28"/>
  <c r="AK144" i="28"/>
  <c r="AI144" i="28"/>
  <c r="AH144" i="28"/>
  <c r="AG144" i="28"/>
  <c r="AC144" i="28"/>
  <c r="AB144" i="28"/>
  <c r="AA144" i="28"/>
  <c r="W144" i="28"/>
  <c r="V144" i="28"/>
  <c r="U144" i="28"/>
  <c r="Q144" i="28"/>
  <c r="P144" i="28"/>
  <c r="O144" i="28"/>
  <c r="K144" i="28"/>
  <c r="J144" i="28"/>
  <c r="I144" i="28"/>
  <c r="H144" i="28"/>
  <c r="AU143" i="28"/>
  <c r="AT143" i="28"/>
  <c r="AS143" i="28"/>
  <c r="AO143" i="28"/>
  <c r="AN143" i="28"/>
  <c r="AM143" i="28"/>
  <c r="AK143" i="28"/>
  <c r="AI143" i="28"/>
  <c r="AH143" i="28"/>
  <c r="AG143" i="28"/>
  <c r="AC143" i="28"/>
  <c r="AB143" i="28"/>
  <c r="AA143" i="28"/>
  <c r="W143" i="28"/>
  <c r="V143" i="28"/>
  <c r="U143" i="28"/>
  <c r="Q143" i="28"/>
  <c r="P143" i="28"/>
  <c r="O143" i="28"/>
  <c r="K143" i="28"/>
  <c r="J143" i="28"/>
  <c r="I143" i="28"/>
  <c r="H143" i="28"/>
  <c r="AQ141" i="28"/>
  <c r="AO141" i="28"/>
  <c r="AN141" i="28"/>
  <c r="AM141" i="28"/>
  <c r="AK141" i="28"/>
  <c r="AI141" i="28"/>
  <c r="AH141" i="28"/>
  <c r="AG141" i="28"/>
  <c r="AC141" i="28"/>
  <c r="AB141" i="28"/>
  <c r="AA141" i="28"/>
  <c r="W141" i="28"/>
  <c r="V141" i="28"/>
  <c r="U141" i="28"/>
  <c r="Q141" i="28"/>
  <c r="P141" i="28"/>
  <c r="O141" i="28"/>
  <c r="K141" i="28"/>
  <c r="J141" i="28"/>
  <c r="I141" i="28"/>
  <c r="H141" i="28"/>
  <c r="BA140" i="28"/>
  <c r="AZ140" i="28"/>
  <c r="AY140" i="28"/>
  <c r="AU140" i="28"/>
  <c r="AT140" i="28"/>
  <c r="AS140" i="28"/>
  <c r="AO140" i="28"/>
  <c r="AN140" i="28"/>
  <c r="AM140" i="28"/>
  <c r="AI140" i="28"/>
  <c r="AH140" i="28"/>
  <c r="AG140" i="28"/>
  <c r="AC140" i="28"/>
  <c r="AB140" i="28"/>
  <c r="AA140" i="28"/>
  <c r="W140" i="28"/>
  <c r="V140" i="28"/>
  <c r="U140" i="28"/>
  <c r="Q140" i="28"/>
  <c r="P140" i="28"/>
  <c r="O140" i="28"/>
  <c r="K140" i="28"/>
  <c r="J140" i="28"/>
  <c r="I140" i="28"/>
  <c r="H140" i="28"/>
  <c r="AU139" i="28"/>
  <c r="AT139" i="28"/>
  <c r="AS139" i="28"/>
  <c r="AQ139" i="28"/>
  <c r="AO139" i="28"/>
  <c r="AN139" i="28"/>
  <c r="AM139" i="28"/>
  <c r="AI139" i="28"/>
  <c r="AH139" i="28"/>
  <c r="AG139" i="28"/>
  <c r="AE139" i="28"/>
  <c r="AC139" i="28"/>
  <c r="AB139" i="28"/>
  <c r="AA139" i="28"/>
  <c r="W139" i="28"/>
  <c r="V139" i="28"/>
  <c r="U139" i="28"/>
  <c r="Q139" i="28"/>
  <c r="P139" i="28"/>
  <c r="O139" i="28"/>
  <c r="K139" i="28"/>
  <c r="J139" i="28"/>
  <c r="I139" i="28"/>
  <c r="H139" i="28"/>
  <c r="BA137" i="28"/>
  <c r="AZ137" i="28"/>
  <c r="AY137" i="28"/>
  <c r="AU137" i="28"/>
  <c r="AT137" i="28"/>
  <c r="AS137" i="28"/>
  <c r="AO137" i="28"/>
  <c r="AN137" i="28"/>
  <c r="AM137" i="28"/>
  <c r="AI137" i="28"/>
  <c r="AH137" i="28"/>
  <c r="AG137" i="28"/>
  <c r="AC137" i="28"/>
  <c r="AB137" i="28"/>
  <c r="AA137" i="28"/>
  <c r="W137" i="28"/>
  <c r="V137" i="28"/>
  <c r="U137" i="28"/>
  <c r="Q137" i="28"/>
  <c r="P137" i="28"/>
  <c r="O137" i="28"/>
  <c r="K137" i="28"/>
  <c r="J137" i="28"/>
  <c r="I137" i="28"/>
  <c r="H137" i="28"/>
  <c r="BA136" i="28"/>
  <c r="AZ136" i="28"/>
  <c r="AY136" i="28"/>
  <c r="AU136" i="28"/>
  <c r="AT136" i="28"/>
  <c r="AS136" i="28"/>
  <c r="AQ136" i="28"/>
  <c r="AO136" i="28"/>
  <c r="AN136" i="28"/>
  <c r="AM136" i="28"/>
  <c r="AI136" i="28"/>
  <c r="AH136" i="28"/>
  <c r="AG136" i="28"/>
  <c r="AE136" i="28"/>
  <c r="AC136" i="28"/>
  <c r="AB136" i="28"/>
  <c r="AA136" i="28"/>
  <c r="W136" i="28"/>
  <c r="V136" i="28"/>
  <c r="U136" i="28"/>
  <c r="Q136" i="28"/>
  <c r="P136" i="28"/>
  <c r="O136" i="28"/>
  <c r="K136" i="28"/>
  <c r="J136" i="28"/>
  <c r="I136" i="28"/>
  <c r="H136" i="28"/>
  <c r="BM135" i="28"/>
  <c r="BL135" i="28"/>
  <c r="BK135" i="28"/>
  <c r="BI135" i="28"/>
  <c r="BG135" i="28"/>
  <c r="BF135" i="28"/>
  <c r="BE135" i="28"/>
  <c r="BA135" i="28"/>
  <c r="AZ135" i="28"/>
  <c r="AY135" i="28"/>
  <c r="AU135" i="28"/>
  <c r="AT135" i="28"/>
  <c r="AS135" i="28"/>
  <c r="AO135" i="28"/>
  <c r="AN135" i="28"/>
  <c r="AM135" i="28"/>
  <c r="AK135" i="28"/>
  <c r="AI135" i="28"/>
  <c r="AH135" i="28"/>
  <c r="AG135" i="28"/>
  <c r="AC135" i="28"/>
  <c r="AB135" i="28"/>
  <c r="AA135" i="28"/>
  <c r="W135" i="28"/>
  <c r="V135" i="28"/>
  <c r="U135" i="28"/>
  <c r="Q135" i="28"/>
  <c r="P135" i="28"/>
  <c r="O135" i="28"/>
  <c r="K135" i="28"/>
  <c r="J135" i="28"/>
  <c r="I135" i="28"/>
  <c r="H135" i="28"/>
  <c r="AU134" i="28"/>
  <c r="AT134" i="28"/>
  <c r="AS134" i="28"/>
  <c r="AO134" i="28"/>
  <c r="AN134" i="28"/>
  <c r="AM134" i="28"/>
  <c r="AI134" i="28"/>
  <c r="AH134" i="28"/>
  <c r="AG134" i="28"/>
  <c r="AC134" i="28"/>
  <c r="AB134" i="28"/>
  <c r="AA134" i="28"/>
  <c r="Y134" i="28"/>
  <c r="W134" i="28"/>
  <c r="V134" i="28"/>
  <c r="U134" i="28"/>
  <c r="Q134" i="28"/>
  <c r="P134" i="28"/>
  <c r="O134" i="28"/>
  <c r="K134" i="28"/>
  <c r="J134" i="28"/>
  <c r="I134" i="28"/>
  <c r="H134" i="28"/>
  <c r="AW132" i="28"/>
  <c r="AU132" i="28"/>
  <c r="AT132" i="28"/>
  <c r="AS132" i="28"/>
  <c r="AO132" i="28"/>
  <c r="AN132" i="28"/>
  <c r="AM132" i="28"/>
  <c r="AK132" i="28"/>
  <c r="AI132" i="28"/>
  <c r="AH132" i="28"/>
  <c r="AG132" i="28"/>
  <c r="AC132" i="28"/>
  <c r="AB132" i="28"/>
  <c r="AA132" i="28"/>
  <c r="W132" i="28"/>
  <c r="V132" i="28"/>
  <c r="U132" i="28"/>
  <c r="Q132" i="28"/>
  <c r="P132" i="28"/>
  <c r="O132" i="28"/>
  <c r="K132" i="28"/>
  <c r="J132" i="28"/>
  <c r="I132" i="28"/>
  <c r="H132" i="28"/>
  <c r="BU131" i="28"/>
  <c r="BS131" i="28"/>
  <c r="BR131" i="28"/>
  <c r="BQ131" i="28"/>
  <c r="BO131" i="28"/>
  <c r="BM131" i="28"/>
  <c r="BL131" i="28"/>
  <c r="BK131" i="28"/>
  <c r="BI131" i="28"/>
  <c r="BG131" i="28"/>
  <c r="BF131" i="28"/>
  <c r="BE131" i="28"/>
  <c r="BA131" i="28"/>
  <c r="AZ131" i="28"/>
  <c r="AY131" i="28"/>
  <c r="AU131" i="28"/>
  <c r="AT131" i="28"/>
  <c r="AS131" i="28"/>
  <c r="AO131" i="28"/>
  <c r="AN131" i="28"/>
  <c r="AM131" i="28"/>
  <c r="AK131" i="28"/>
  <c r="AI131" i="28"/>
  <c r="AH131" i="28"/>
  <c r="AG131" i="28"/>
  <c r="AC131" i="28"/>
  <c r="AB131" i="28"/>
  <c r="AA131" i="28"/>
  <c r="W131" i="28"/>
  <c r="V131" i="28"/>
  <c r="U131" i="28"/>
  <c r="Q131" i="28"/>
  <c r="P131" i="28"/>
  <c r="O131" i="28"/>
  <c r="K131" i="28"/>
  <c r="J131" i="28"/>
  <c r="I131" i="28"/>
  <c r="H131" i="28"/>
  <c r="AW130" i="28"/>
  <c r="AU130" i="28"/>
  <c r="AT130" i="28"/>
  <c r="AS130" i="28"/>
  <c r="AO130" i="28"/>
  <c r="AN130" i="28"/>
  <c r="AM130" i="28"/>
  <c r="AK130" i="28"/>
  <c r="AI130" i="28"/>
  <c r="AH130" i="28"/>
  <c r="AG130" i="28"/>
  <c r="AC130" i="28"/>
  <c r="AB130" i="28"/>
  <c r="AA130" i="28"/>
  <c r="W130" i="28"/>
  <c r="V130" i="28"/>
  <c r="U130" i="28"/>
  <c r="Q130" i="28"/>
  <c r="P130" i="28"/>
  <c r="O130" i="28"/>
  <c r="K130" i="28"/>
  <c r="J130" i="28"/>
  <c r="I130" i="28"/>
  <c r="H130" i="28"/>
  <c r="AU129" i="28"/>
  <c r="AT129" i="28"/>
  <c r="AS129" i="28"/>
  <c r="AQ129" i="28"/>
  <c r="AO129" i="28"/>
  <c r="AN129" i="28"/>
  <c r="AM129" i="28"/>
  <c r="AK129" i="28"/>
  <c r="AI129" i="28"/>
  <c r="AH129" i="28"/>
  <c r="AG129" i="28"/>
  <c r="AE129" i="28"/>
  <c r="AC129" i="28"/>
  <c r="AB129" i="28"/>
  <c r="AA129" i="28"/>
  <c r="W129" i="28"/>
  <c r="V129" i="28"/>
  <c r="U129" i="28"/>
  <c r="Q129" i="28"/>
  <c r="P129" i="28"/>
  <c r="O129" i="28"/>
  <c r="K129" i="28"/>
  <c r="J129" i="28"/>
  <c r="I129" i="28"/>
  <c r="H129" i="28"/>
  <c r="AQ127" i="28"/>
  <c r="AO127" i="28"/>
  <c r="AN127" i="28"/>
  <c r="AM127" i="28"/>
  <c r="AI127" i="28"/>
  <c r="AH127" i="28"/>
  <c r="AG127" i="28"/>
  <c r="AE127" i="28"/>
  <c r="AC127" i="28"/>
  <c r="AB127" i="28"/>
  <c r="AA127" i="28"/>
  <c r="W127" i="28"/>
  <c r="V127" i="28"/>
  <c r="U127" i="28"/>
  <c r="Q127" i="28"/>
  <c r="P127" i="28"/>
  <c r="O127" i="28"/>
  <c r="K127" i="28"/>
  <c r="J127" i="28"/>
  <c r="I127" i="28"/>
  <c r="H127" i="28"/>
  <c r="AQ126" i="28"/>
  <c r="AO126" i="28"/>
  <c r="AN126" i="28"/>
  <c r="AM126" i="28"/>
  <c r="AK126" i="28"/>
  <c r="AI126" i="28"/>
  <c r="AH126" i="28"/>
  <c r="AG126" i="28"/>
  <c r="AC126" i="28"/>
  <c r="AB126" i="28"/>
  <c r="AA126" i="28"/>
  <c r="W126" i="28"/>
  <c r="V126" i="28"/>
  <c r="U126" i="28"/>
  <c r="Q126" i="28"/>
  <c r="P126" i="28"/>
  <c r="O126" i="28"/>
  <c r="K126" i="28"/>
  <c r="J126" i="28"/>
  <c r="I126" i="28"/>
  <c r="H126" i="28"/>
  <c r="AK125" i="28"/>
  <c r="AI125" i="28"/>
  <c r="AH125" i="28"/>
  <c r="AG125" i="28"/>
  <c r="AC125" i="28"/>
  <c r="AB125" i="28"/>
  <c r="AA125" i="28"/>
  <c r="Y125" i="28"/>
  <c r="W125" i="28"/>
  <c r="V125" i="28"/>
  <c r="U125" i="28"/>
  <c r="Q125" i="28"/>
  <c r="P125" i="28"/>
  <c r="O125" i="28"/>
  <c r="K125" i="28"/>
  <c r="J125" i="28"/>
  <c r="I125" i="28"/>
  <c r="H125" i="28"/>
  <c r="AK124" i="28"/>
  <c r="AI124" i="28"/>
  <c r="AH124" i="28"/>
  <c r="AG124" i="28"/>
  <c r="AE124" i="28"/>
  <c r="AC124" i="28"/>
  <c r="AB124" i="28"/>
  <c r="AA124" i="28"/>
  <c r="Y124" i="28"/>
  <c r="W124" i="28"/>
  <c r="V124" i="28"/>
  <c r="U124" i="28"/>
  <c r="Q124" i="28"/>
  <c r="P124" i="28"/>
  <c r="O124" i="28"/>
  <c r="K124" i="28"/>
  <c r="J124" i="28"/>
  <c r="I124" i="28"/>
  <c r="H124" i="28"/>
  <c r="AO122" i="28"/>
  <c r="AN122" i="28"/>
  <c r="AM122" i="28"/>
  <c r="AK122" i="28"/>
  <c r="AI122" i="28"/>
  <c r="AH122" i="28"/>
  <c r="AG122" i="28"/>
  <c r="AC122" i="28"/>
  <c r="AB122" i="28"/>
  <c r="AA122" i="28"/>
  <c r="W122" i="28"/>
  <c r="V122" i="28"/>
  <c r="U122" i="28"/>
  <c r="Q122" i="28"/>
  <c r="P122" i="28"/>
  <c r="O122" i="28"/>
  <c r="K122" i="28"/>
  <c r="J122" i="28"/>
  <c r="I122" i="28"/>
  <c r="H122" i="28"/>
  <c r="AQ121" i="28"/>
  <c r="AO121" i="28"/>
  <c r="AN121" i="28"/>
  <c r="AM121" i="28"/>
  <c r="AK121" i="28"/>
  <c r="AI121" i="28"/>
  <c r="AH121" i="28"/>
  <c r="AG121" i="28"/>
  <c r="AC121" i="28"/>
  <c r="AB121" i="28"/>
  <c r="AA121" i="28"/>
  <c r="Y121" i="28"/>
  <c r="W121" i="28"/>
  <c r="V121" i="28"/>
  <c r="U121" i="28"/>
  <c r="Q121" i="28"/>
  <c r="P121" i="28"/>
  <c r="O121" i="28"/>
  <c r="K121" i="28"/>
  <c r="J121" i="28"/>
  <c r="I121" i="28"/>
  <c r="H121" i="28"/>
  <c r="AQ120" i="28"/>
  <c r="AO120" i="28"/>
  <c r="AN120" i="28"/>
  <c r="AM120" i="28"/>
  <c r="AI120" i="28"/>
  <c r="AH120" i="28"/>
  <c r="AG120" i="28"/>
  <c r="AE120" i="28"/>
  <c r="AC120" i="28"/>
  <c r="AB120" i="28"/>
  <c r="AA120" i="28"/>
  <c r="Y120" i="28"/>
  <c r="W120" i="28"/>
  <c r="V120" i="28"/>
  <c r="U120" i="28"/>
  <c r="Q120" i="28"/>
  <c r="P120" i="28"/>
  <c r="O120" i="28"/>
  <c r="K120" i="28"/>
  <c r="J120" i="28"/>
  <c r="I120" i="28"/>
  <c r="H120" i="28"/>
  <c r="AK119" i="28"/>
  <c r="AI119" i="28"/>
  <c r="AH119" i="28"/>
  <c r="AG119" i="28"/>
  <c r="AE119" i="28"/>
  <c r="AC119" i="28"/>
  <c r="AB119" i="28"/>
  <c r="AA119" i="28"/>
  <c r="Y119" i="28"/>
  <c r="W119" i="28"/>
  <c r="V119" i="28"/>
  <c r="U119" i="28"/>
  <c r="Q119" i="28"/>
  <c r="P119" i="28"/>
  <c r="O119" i="28"/>
  <c r="K119" i="28"/>
  <c r="J119" i="28"/>
  <c r="I119" i="28"/>
  <c r="H119" i="28"/>
  <c r="AK118" i="28"/>
  <c r="AI118" i="28"/>
  <c r="AH118" i="28"/>
  <c r="AG118" i="28"/>
  <c r="AC118" i="28"/>
  <c r="AB118" i="28"/>
  <c r="AA118" i="28"/>
  <c r="Y118" i="28"/>
  <c r="W118" i="28"/>
  <c r="V118" i="28"/>
  <c r="U118" i="28"/>
  <c r="Q118" i="28"/>
  <c r="P118" i="28"/>
  <c r="O118" i="28"/>
  <c r="K118" i="28"/>
  <c r="J118" i="28"/>
  <c r="I118" i="28"/>
  <c r="H118" i="28"/>
  <c r="AQ116" i="28"/>
  <c r="AO116" i="28"/>
  <c r="AN116" i="28"/>
  <c r="AM116" i="28"/>
  <c r="AK116" i="28"/>
  <c r="AI116" i="28"/>
  <c r="AH116" i="28"/>
  <c r="AG116" i="28"/>
  <c r="AC116" i="28"/>
  <c r="AB116" i="28"/>
  <c r="AA116" i="28"/>
  <c r="Y116" i="28"/>
  <c r="W116" i="28"/>
  <c r="V116" i="28"/>
  <c r="U116" i="28"/>
  <c r="Q116" i="28"/>
  <c r="P116" i="28"/>
  <c r="O116" i="28"/>
  <c r="K116" i="28"/>
  <c r="J116" i="28"/>
  <c r="I116" i="28"/>
  <c r="H116" i="28"/>
  <c r="AQ115" i="28"/>
  <c r="AO115" i="28"/>
  <c r="AN115" i="28"/>
  <c r="AM115" i="28"/>
  <c r="AI115" i="28"/>
  <c r="AH115" i="28"/>
  <c r="AG115" i="28"/>
  <c r="AE115" i="28"/>
  <c r="AC115" i="28"/>
  <c r="AB115" i="28"/>
  <c r="AA115" i="28"/>
  <c r="Y115" i="28"/>
  <c r="W115" i="28"/>
  <c r="V115" i="28"/>
  <c r="U115" i="28"/>
  <c r="Q115" i="28"/>
  <c r="P115" i="28"/>
  <c r="O115" i="28"/>
  <c r="K115" i="28"/>
  <c r="J115" i="28"/>
  <c r="I115" i="28"/>
  <c r="H115" i="28"/>
  <c r="AQ114" i="28"/>
  <c r="AO114" i="28"/>
  <c r="AN114" i="28"/>
  <c r="AM114" i="28"/>
  <c r="AI114" i="28"/>
  <c r="AH114" i="28"/>
  <c r="AG114" i="28"/>
  <c r="AE114" i="28"/>
  <c r="AC114" i="28"/>
  <c r="AB114" i="28"/>
  <c r="AA114" i="28"/>
  <c r="Y114" i="28"/>
  <c r="W114" i="28"/>
  <c r="V114" i="28"/>
  <c r="U114" i="28"/>
  <c r="Q114" i="28"/>
  <c r="P114" i="28"/>
  <c r="O114" i="28"/>
  <c r="K114" i="28"/>
  <c r="J114" i="28"/>
  <c r="I114" i="28"/>
  <c r="H114" i="28"/>
  <c r="AQ113" i="28"/>
  <c r="AO113" i="28"/>
  <c r="AN113" i="28"/>
  <c r="AM113" i="28"/>
  <c r="AI113" i="28"/>
  <c r="AH113" i="28"/>
  <c r="AG113" i="28"/>
  <c r="AC113" i="28"/>
  <c r="AB113" i="28"/>
  <c r="AA113" i="28"/>
  <c r="Y113" i="28"/>
  <c r="W113" i="28"/>
  <c r="V113" i="28"/>
  <c r="U113" i="28"/>
  <c r="Q113" i="28"/>
  <c r="P113" i="28"/>
  <c r="O113" i="28"/>
  <c r="K113" i="28"/>
  <c r="J113" i="28"/>
  <c r="I113" i="28"/>
  <c r="H113" i="28"/>
  <c r="AU112" i="28"/>
  <c r="AT112" i="28"/>
  <c r="AS112" i="28"/>
  <c r="AO112" i="28"/>
  <c r="AN112" i="28"/>
  <c r="AM112" i="28"/>
  <c r="AI112" i="28"/>
  <c r="AH112" i="28"/>
  <c r="AG112" i="28"/>
  <c r="AC112" i="28"/>
  <c r="AB112" i="28"/>
  <c r="AA112" i="28"/>
  <c r="Y112" i="28"/>
  <c r="W112" i="28"/>
  <c r="V112" i="28"/>
  <c r="U112" i="28"/>
  <c r="Q112" i="28"/>
  <c r="P112" i="28"/>
  <c r="O112" i="28"/>
  <c r="K112" i="28"/>
  <c r="J112" i="28"/>
  <c r="I112" i="28"/>
  <c r="H112" i="28"/>
  <c r="AU111" i="28"/>
  <c r="AT111" i="28"/>
  <c r="AS111" i="28"/>
  <c r="AQ111" i="28"/>
  <c r="AO111" i="28"/>
  <c r="AN111" i="28"/>
  <c r="AM111" i="28"/>
  <c r="AI111" i="28"/>
  <c r="AH111" i="28"/>
  <c r="AG111" i="28"/>
  <c r="AE111" i="28"/>
  <c r="AC111" i="28"/>
  <c r="AB111" i="28"/>
  <c r="AA111" i="28"/>
  <c r="Y111" i="28"/>
  <c r="W111" i="28"/>
  <c r="V111" i="28"/>
  <c r="U111" i="28"/>
  <c r="Q111" i="28"/>
  <c r="P111" i="28"/>
  <c r="O111" i="28"/>
  <c r="K111" i="28"/>
  <c r="J111" i="28"/>
  <c r="I111" i="28"/>
  <c r="H111" i="28"/>
  <c r="AK110" i="28"/>
  <c r="AI110" i="28"/>
  <c r="AH110" i="28"/>
  <c r="AG110" i="28"/>
  <c r="AC110" i="28"/>
  <c r="AB110" i="28"/>
  <c r="AA110" i="28"/>
  <c r="W110" i="28"/>
  <c r="V110" i="28"/>
  <c r="U110" i="28"/>
  <c r="Q110" i="28"/>
  <c r="P110" i="28"/>
  <c r="O110" i="28"/>
  <c r="K110" i="28"/>
  <c r="J110" i="28"/>
  <c r="I110" i="28"/>
  <c r="H110" i="28"/>
  <c r="AK109" i="28"/>
  <c r="AI109" i="28"/>
  <c r="AH109" i="28"/>
  <c r="AG109" i="28"/>
  <c r="AC109" i="28"/>
  <c r="AB109" i="28"/>
  <c r="AA109" i="28"/>
  <c r="W109" i="28"/>
  <c r="V109" i="28"/>
  <c r="U109" i="28"/>
  <c r="Q109" i="28"/>
  <c r="P109" i="28"/>
  <c r="O109" i="28"/>
  <c r="K109" i="28"/>
  <c r="J109" i="28"/>
  <c r="I109" i="28"/>
  <c r="H109" i="28"/>
  <c r="AW107" i="28"/>
  <c r="AU107" i="28"/>
  <c r="AT107" i="28"/>
  <c r="AS107" i="28"/>
  <c r="AO107" i="28"/>
  <c r="AN107" i="28"/>
  <c r="AM107" i="28"/>
  <c r="AK107" i="28"/>
  <c r="AI107" i="28"/>
  <c r="AH107" i="28"/>
  <c r="AG107" i="28"/>
  <c r="AC107" i="28"/>
  <c r="AB107" i="28"/>
  <c r="AA107" i="28"/>
  <c r="W107" i="28"/>
  <c r="V107" i="28"/>
  <c r="U107" i="28"/>
  <c r="Q107" i="28"/>
  <c r="P107" i="28"/>
  <c r="O107" i="28"/>
  <c r="K107" i="28"/>
  <c r="J107" i="28"/>
  <c r="I107" i="28"/>
  <c r="H107" i="28"/>
  <c r="BA106" i="28"/>
  <c r="AZ106" i="28"/>
  <c r="AY106" i="28"/>
  <c r="AU106" i="28"/>
  <c r="AT106" i="28"/>
  <c r="AS106" i="28"/>
  <c r="AO106" i="28"/>
  <c r="AN106" i="28"/>
  <c r="AM106" i="28"/>
  <c r="AI106" i="28"/>
  <c r="AH106" i="28"/>
  <c r="AG106" i="28"/>
  <c r="AC106" i="28"/>
  <c r="AB106" i="28"/>
  <c r="AA106" i="28"/>
  <c r="Y106" i="28"/>
  <c r="W106" i="28"/>
  <c r="V106" i="28"/>
  <c r="U106" i="28"/>
  <c r="Q106" i="28"/>
  <c r="P106" i="28"/>
  <c r="O106" i="28"/>
  <c r="K106" i="28"/>
  <c r="J106" i="28"/>
  <c r="I106" i="28"/>
  <c r="H106" i="28"/>
  <c r="BA105" i="28"/>
  <c r="AZ105" i="28"/>
  <c r="AY105" i="28"/>
  <c r="AW105" i="28"/>
  <c r="AU105" i="28"/>
  <c r="AT105" i="28"/>
  <c r="AS105" i="28"/>
  <c r="AO105" i="28"/>
  <c r="AN105" i="28"/>
  <c r="AM105" i="28"/>
  <c r="AI105" i="28"/>
  <c r="AH105" i="28"/>
  <c r="AG105" i="28"/>
  <c r="AE105" i="28"/>
  <c r="AC105" i="28"/>
  <c r="AB105" i="28"/>
  <c r="AA105" i="28"/>
  <c r="Y105" i="28"/>
  <c r="W105" i="28"/>
  <c r="V105" i="28"/>
  <c r="U105" i="28"/>
  <c r="Q105" i="28"/>
  <c r="P105" i="28"/>
  <c r="O105" i="28"/>
  <c r="K105" i="28"/>
  <c r="J105" i="28"/>
  <c r="I105" i="28"/>
  <c r="H105" i="28"/>
  <c r="AO104" i="28"/>
  <c r="AN104" i="28"/>
  <c r="AM104" i="28"/>
  <c r="AI104" i="28"/>
  <c r="AH104" i="28"/>
  <c r="AG104" i="28"/>
  <c r="AE104" i="28"/>
  <c r="AC104" i="28"/>
  <c r="AB104" i="28"/>
  <c r="AA104" i="28"/>
  <c r="Y104" i="28"/>
  <c r="W104" i="28"/>
  <c r="V104" i="28"/>
  <c r="U104" i="28"/>
  <c r="Q104" i="28"/>
  <c r="P104" i="28"/>
  <c r="O104" i="28"/>
  <c r="K104" i="28"/>
  <c r="J104" i="28"/>
  <c r="I104" i="28"/>
  <c r="H104" i="28"/>
  <c r="AK103" i="28"/>
  <c r="AI103" i="28"/>
  <c r="AH103" i="28"/>
  <c r="AG103" i="28"/>
  <c r="AE103" i="28"/>
  <c r="AC103" i="28"/>
  <c r="AB103" i="28"/>
  <c r="AA103" i="28"/>
  <c r="Y103" i="28"/>
  <c r="W103" i="28"/>
  <c r="V103" i="28"/>
  <c r="U103" i="28"/>
  <c r="Q103" i="28"/>
  <c r="P103" i="28"/>
  <c r="O103" i="28"/>
  <c r="K103" i="28"/>
  <c r="J103" i="28"/>
  <c r="I103" i="28"/>
  <c r="H103" i="28"/>
  <c r="AK102" i="28"/>
  <c r="AI102" i="28"/>
  <c r="AH102" i="28"/>
  <c r="AG102" i="28"/>
  <c r="AE102" i="28"/>
  <c r="AC102" i="28"/>
  <c r="AB102" i="28"/>
  <c r="AA102" i="28"/>
  <c r="Y102" i="28"/>
  <c r="W102" i="28"/>
  <c r="V102" i="28"/>
  <c r="U102" i="28"/>
  <c r="Q102" i="28"/>
  <c r="P102" i="28"/>
  <c r="O102" i="28"/>
  <c r="K102" i="28"/>
  <c r="J102" i="28"/>
  <c r="I102" i="28"/>
  <c r="H102" i="28"/>
  <c r="AQ101" i="28"/>
  <c r="AO101" i="28"/>
  <c r="AN101" i="28"/>
  <c r="AM101" i="28"/>
  <c r="AI101" i="28"/>
  <c r="AH101" i="28"/>
  <c r="AG101" i="28"/>
  <c r="AC101" i="28"/>
  <c r="AB101" i="28"/>
  <c r="AA101" i="28"/>
  <c r="W101" i="28"/>
  <c r="V101" i="28"/>
  <c r="U101" i="28"/>
  <c r="Q101" i="28"/>
  <c r="P101" i="28"/>
  <c r="O101" i="28"/>
  <c r="K101" i="28"/>
  <c r="J101" i="28"/>
  <c r="I101" i="28"/>
  <c r="H101" i="28"/>
  <c r="AQ100" i="28"/>
  <c r="AO100" i="28"/>
  <c r="AN100" i="28"/>
  <c r="AM100" i="28"/>
  <c r="AK100" i="28"/>
  <c r="AI100" i="28"/>
  <c r="AH100" i="28"/>
  <c r="AG100" i="28"/>
  <c r="AC100" i="28"/>
  <c r="AB100" i="28"/>
  <c r="AA100" i="28"/>
  <c r="W100" i="28"/>
  <c r="V100" i="28"/>
  <c r="U100" i="28"/>
  <c r="Q100" i="28"/>
  <c r="P100" i="28"/>
  <c r="O100" i="28"/>
  <c r="K100" i="28"/>
  <c r="J100" i="28"/>
  <c r="I100" i="28"/>
  <c r="H100" i="28"/>
  <c r="AC97" i="28"/>
  <c r="AB97" i="28"/>
  <c r="AA97" i="28"/>
  <c r="Y97" i="28"/>
  <c r="W97" i="28"/>
  <c r="V97" i="28"/>
  <c r="U97" i="28"/>
  <c r="Q97" i="28"/>
  <c r="P97" i="28"/>
  <c r="O97" i="28"/>
  <c r="K97" i="28"/>
  <c r="J97" i="28"/>
  <c r="I97" i="28"/>
  <c r="H97" i="28"/>
  <c r="AC96" i="28"/>
  <c r="AB96" i="28"/>
  <c r="AA96" i="28"/>
  <c r="W96" i="28"/>
  <c r="V96" i="28"/>
  <c r="U96" i="28"/>
  <c r="S96" i="28"/>
  <c r="Q96" i="28"/>
  <c r="P96" i="28"/>
  <c r="O96" i="28"/>
  <c r="K96" i="28"/>
  <c r="J96" i="28"/>
  <c r="I96" i="28"/>
  <c r="H96" i="28"/>
  <c r="AC95" i="28"/>
  <c r="AB95" i="28"/>
  <c r="AA95" i="28"/>
  <c r="W95" i="28"/>
  <c r="V95" i="28"/>
  <c r="U95" i="28"/>
  <c r="S95" i="28"/>
  <c r="Q95" i="28"/>
  <c r="P95" i="28"/>
  <c r="O95" i="28"/>
  <c r="K95" i="28"/>
  <c r="J95" i="28"/>
  <c r="I95" i="28"/>
  <c r="H95" i="28"/>
  <c r="AC94" i="28"/>
  <c r="AB94" i="28"/>
  <c r="AA94" i="28"/>
  <c r="Y94" i="28"/>
  <c r="W94" i="28"/>
  <c r="V94" i="28"/>
  <c r="U94" i="28"/>
  <c r="Q94" i="28"/>
  <c r="P94" i="28"/>
  <c r="O94" i="28"/>
  <c r="K94" i="28"/>
  <c r="J94" i="28"/>
  <c r="I94" i="28"/>
  <c r="H94" i="28"/>
  <c r="AC93" i="28"/>
  <c r="AB93" i="28"/>
  <c r="AA93" i="28"/>
  <c r="W93" i="28"/>
  <c r="V93" i="28"/>
  <c r="U93" i="28"/>
  <c r="S93" i="28"/>
  <c r="Q93" i="28"/>
  <c r="P93" i="28"/>
  <c r="O93" i="28"/>
  <c r="K93" i="28"/>
  <c r="J93" i="28"/>
  <c r="I93" i="28"/>
  <c r="H93" i="28"/>
  <c r="AC92" i="28"/>
  <c r="AB92" i="28"/>
  <c r="AA92" i="28"/>
  <c r="W92" i="28"/>
  <c r="V92" i="28"/>
  <c r="U92" i="28"/>
  <c r="Q92" i="28"/>
  <c r="P92" i="28"/>
  <c r="O92" i="28"/>
  <c r="K92" i="28"/>
  <c r="J92" i="28"/>
  <c r="I92" i="28"/>
  <c r="H92" i="28"/>
  <c r="AK90" i="28"/>
  <c r="AI90" i="28"/>
  <c r="AH90" i="28"/>
  <c r="AG90" i="28"/>
  <c r="AE90" i="28"/>
  <c r="AC90" i="28"/>
  <c r="AB90" i="28"/>
  <c r="AA90" i="28"/>
  <c r="W90" i="28"/>
  <c r="V90" i="28"/>
  <c r="U90" i="28"/>
  <c r="S90" i="28"/>
  <c r="Q90" i="28"/>
  <c r="P90" i="28"/>
  <c r="O90" i="28"/>
  <c r="K90" i="28"/>
  <c r="J90" i="28"/>
  <c r="I90" i="28"/>
  <c r="H90" i="28"/>
  <c r="AE89" i="28"/>
  <c r="AC89" i="28"/>
  <c r="AB89" i="28"/>
  <c r="AA89" i="28"/>
  <c r="W89" i="28"/>
  <c r="V89" i="28"/>
  <c r="U89" i="28"/>
  <c r="S89" i="28"/>
  <c r="Q89" i="28"/>
  <c r="P89" i="28"/>
  <c r="O89" i="28"/>
  <c r="K89" i="28"/>
  <c r="J89" i="28"/>
  <c r="I89" i="28"/>
  <c r="H89" i="28"/>
  <c r="D87" i="28"/>
  <c r="E87" i="28" s="1"/>
  <c r="E24" i="30" s="1"/>
  <c r="AQ86" i="28"/>
  <c r="AO86" i="28"/>
  <c r="AN86" i="28"/>
  <c r="AM86" i="28"/>
  <c r="AK86" i="28"/>
  <c r="AI86" i="28"/>
  <c r="AH86" i="28"/>
  <c r="AG86" i="28"/>
  <c r="AE86" i="28"/>
  <c r="AC86" i="28"/>
  <c r="AB86" i="28"/>
  <c r="AA86" i="28"/>
  <c r="W86" i="28"/>
  <c r="V86" i="28"/>
  <c r="U86" i="28"/>
  <c r="Q86" i="28"/>
  <c r="P86" i="28"/>
  <c r="O86" i="28"/>
  <c r="K86" i="28"/>
  <c r="J86" i="28"/>
  <c r="I86" i="28"/>
  <c r="H86" i="28"/>
  <c r="AK85" i="28"/>
  <c r="AI85" i="28"/>
  <c r="AH85" i="28"/>
  <c r="AG85" i="28"/>
  <c r="AE85" i="28"/>
  <c r="AC85" i="28"/>
  <c r="AB85" i="28"/>
  <c r="AA85" i="28"/>
  <c r="W85" i="28"/>
  <c r="V85" i="28"/>
  <c r="U85" i="28"/>
  <c r="Q85" i="28"/>
  <c r="P85" i="28"/>
  <c r="O85" i="28"/>
  <c r="K85" i="28"/>
  <c r="J85" i="28"/>
  <c r="I85" i="28"/>
  <c r="H85" i="28"/>
  <c r="AK84" i="28"/>
  <c r="AI84" i="28"/>
  <c r="AH84" i="28"/>
  <c r="AG84" i="28"/>
  <c r="AE84" i="28"/>
  <c r="AC84" i="28"/>
  <c r="AB84" i="28"/>
  <c r="AA84" i="28"/>
  <c r="Y84" i="28"/>
  <c r="W84" i="28"/>
  <c r="V84" i="28"/>
  <c r="U84" i="28"/>
  <c r="Q84" i="28"/>
  <c r="P84" i="28"/>
  <c r="O84" i="28"/>
  <c r="K84" i="28"/>
  <c r="J84" i="28"/>
  <c r="I84" i="28"/>
  <c r="H84" i="28"/>
  <c r="W82" i="28"/>
  <c r="V82" i="28"/>
  <c r="U82" i="28"/>
  <c r="Q82" i="28"/>
  <c r="P82" i="28"/>
  <c r="O82" i="28"/>
  <c r="M82" i="28"/>
  <c r="K82" i="28"/>
  <c r="J82" i="28"/>
  <c r="I82" i="28"/>
  <c r="H82" i="28"/>
  <c r="M81" i="28"/>
  <c r="K81" i="28"/>
  <c r="J81" i="28"/>
  <c r="I81" i="28"/>
  <c r="D81" i="28"/>
  <c r="E81" i="28" s="1"/>
  <c r="E18" i="30" s="1"/>
  <c r="AC78" i="28"/>
  <c r="AB78" i="28"/>
  <c r="AA78" i="28"/>
  <c r="W78" i="28"/>
  <c r="V78" i="28"/>
  <c r="U78" i="28"/>
  <c r="Q78" i="28"/>
  <c r="P78" i="28"/>
  <c r="O78" i="28"/>
  <c r="M78" i="28"/>
  <c r="K78" i="28"/>
  <c r="J78" i="28"/>
  <c r="I78" i="28"/>
  <c r="H78" i="28"/>
  <c r="AC77" i="28"/>
  <c r="AB77" i="28"/>
  <c r="AA77" i="28"/>
  <c r="W77" i="28"/>
  <c r="V77" i="28"/>
  <c r="U77" i="28"/>
  <c r="Q77" i="28"/>
  <c r="P77" i="28"/>
  <c r="O77" i="28"/>
  <c r="M77" i="28"/>
  <c r="K77" i="28"/>
  <c r="J77" i="28"/>
  <c r="I77" i="28"/>
  <c r="H77" i="28"/>
  <c r="Q76" i="28"/>
  <c r="P76" i="28"/>
  <c r="O76" i="28"/>
  <c r="K76" i="28"/>
  <c r="J76" i="28"/>
  <c r="I76" i="28"/>
  <c r="H76" i="28"/>
  <c r="S75" i="28"/>
  <c r="Q75" i="28"/>
  <c r="P75" i="28"/>
  <c r="O75" i="28"/>
  <c r="M75" i="28"/>
  <c r="K75" i="28"/>
  <c r="J75" i="28"/>
  <c r="I75" i="28"/>
  <c r="H75" i="28"/>
  <c r="AK74" i="28"/>
  <c r="AI74" i="28"/>
  <c r="AH74" i="28"/>
  <c r="AG74" i="28"/>
  <c r="AE74" i="28"/>
  <c r="AC74" i="28"/>
  <c r="AB74" i="28"/>
  <c r="AA74" i="28"/>
  <c r="W74" i="28"/>
  <c r="V74" i="28"/>
  <c r="U74" i="28"/>
  <c r="S74" i="28"/>
  <c r="Q74" i="28"/>
  <c r="P74" i="28"/>
  <c r="O74" i="28"/>
  <c r="M74" i="28"/>
  <c r="K74" i="28"/>
  <c r="J74" i="28"/>
  <c r="I74" i="28"/>
  <c r="H74" i="28"/>
  <c r="AK73" i="28"/>
  <c r="AI73" i="28"/>
  <c r="AH73" i="28"/>
  <c r="AG73" i="28"/>
  <c r="AE73" i="28"/>
  <c r="AC73" i="28"/>
  <c r="AB73" i="28"/>
  <c r="AA73" i="28"/>
  <c r="W73" i="28"/>
  <c r="V73" i="28"/>
  <c r="U73" i="28"/>
  <c r="Q73" i="28"/>
  <c r="P73" i="28"/>
  <c r="O73" i="28"/>
  <c r="K73" i="28"/>
  <c r="J73" i="28"/>
  <c r="I73" i="28"/>
  <c r="H73" i="28"/>
  <c r="AE71" i="28"/>
  <c r="AC71" i="28"/>
  <c r="AB71" i="28"/>
  <c r="AA71" i="28"/>
  <c r="W71" i="28"/>
  <c r="V71" i="28"/>
  <c r="U71" i="28"/>
  <c r="Q71" i="28"/>
  <c r="P71" i="28"/>
  <c r="O71" i="28"/>
  <c r="H71" i="28"/>
  <c r="AE70" i="28"/>
  <c r="AC70" i="28"/>
  <c r="AB70" i="28"/>
  <c r="AA70" i="28"/>
  <c r="W70" i="28"/>
  <c r="V70" i="28"/>
  <c r="U70" i="28"/>
  <c r="Q70" i="28"/>
  <c r="P70" i="28"/>
  <c r="O70" i="28"/>
  <c r="H70" i="28"/>
  <c r="AE69" i="28"/>
  <c r="AC69" i="28"/>
  <c r="AB69" i="28"/>
  <c r="AA69" i="28"/>
  <c r="W69" i="28"/>
  <c r="V69" i="28"/>
  <c r="U69" i="28"/>
  <c r="Q69" i="28"/>
  <c r="P69" i="28"/>
  <c r="O69" i="28"/>
  <c r="H69" i="28"/>
  <c r="AE68" i="28"/>
  <c r="AC68" i="28"/>
  <c r="AB68" i="28"/>
  <c r="AA68" i="28"/>
  <c r="W68" i="28"/>
  <c r="V68" i="28"/>
  <c r="U68" i="28"/>
  <c r="Q68" i="28"/>
  <c r="P68" i="28"/>
  <c r="O68" i="28"/>
  <c r="K68" i="28"/>
  <c r="J68" i="28"/>
  <c r="I68" i="28"/>
  <c r="H68" i="28"/>
  <c r="AE67" i="28"/>
  <c r="AC67" i="28"/>
  <c r="AB67" i="28"/>
  <c r="AA67" i="28"/>
  <c r="W67" i="28"/>
  <c r="V67" i="28"/>
  <c r="U67" i="28"/>
  <c r="Q67" i="28"/>
  <c r="P67" i="28"/>
  <c r="O67" i="28"/>
  <c r="K67" i="28"/>
  <c r="J67" i="28"/>
  <c r="I67" i="28"/>
  <c r="H67" i="28"/>
  <c r="AE66" i="28"/>
  <c r="AC66" i="28"/>
  <c r="AB66" i="28"/>
  <c r="AA66" i="28"/>
  <c r="W66" i="28"/>
  <c r="V66" i="28"/>
  <c r="U66" i="28"/>
  <c r="Q66" i="28"/>
  <c r="P66" i="28"/>
  <c r="O66" i="28"/>
  <c r="K66" i="28"/>
  <c r="J66" i="28"/>
  <c r="I66" i="28"/>
  <c r="H66" i="28"/>
  <c r="Y65" i="28"/>
  <c r="W65" i="28"/>
  <c r="V65" i="28"/>
  <c r="U65" i="28"/>
  <c r="Q65" i="28"/>
  <c r="P65" i="28"/>
  <c r="O65" i="28"/>
  <c r="K65" i="28"/>
  <c r="J65" i="28"/>
  <c r="I65" i="28"/>
  <c r="H65" i="28"/>
  <c r="Y64" i="28"/>
  <c r="W64" i="28"/>
  <c r="V64" i="28"/>
  <c r="U64" i="28"/>
  <c r="Q64" i="28"/>
  <c r="P64" i="28"/>
  <c r="O64" i="28"/>
  <c r="K64" i="28"/>
  <c r="J64" i="28"/>
  <c r="I64" i="28"/>
  <c r="H64" i="28"/>
  <c r="Y63" i="28"/>
  <c r="W63" i="28"/>
  <c r="V63" i="28"/>
  <c r="U63" i="28"/>
  <c r="Q63" i="28"/>
  <c r="P63" i="28"/>
  <c r="O63" i="28"/>
  <c r="K63" i="28"/>
  <c r="J63" i="28"/>
  <c r="I63" i="28"/>
  <c r="H63" i="28"/>
  <c r="Y62" i="28"/>
  <c r="W62" i="28"/>
  <c r="V62" i="28"/>
  <c r="U62" i="28"/>
  <c r="Q62" i="28"/>
  <c r="P62" i="28"/>
  <c r="O62" i="28"/>
  <c r="M62" i="28"/>
  <c r="K62" i="28"/>
  <c r="J62" i="28"/>
  <c r="I62" i="28"/>
  <c r="H62" i="28"/>
  <c r="Y61" i="28"/>
  <c r="W61" i="28"/>
  <c r="V61" i="28"/>
  <c r="U61" i="28"/>
  <c r="Q61" i="28"/>
  <c r="P61" i="28"/>
  <c r="O61" i="28"/>
  <c r="M61" i="28"/>
  <c r="K61" i="28"/>
  <c r="J61" i="28"/>
  <c r="I61" i="28"/>
  <c r="H61" i="28"/>
  <c r="Y60" i="28"/>
  <c r="W60" i="28"/>
  <c r="V60" i="28"/>
  <c r="U60" i="28"/>
  <c r="Q60" i="28"/>
  <c r="P60" i="28"/>
  <c r="O60" i="28"/>
  <c r="K60" i="28"/>
  <c r="J60" i="28"/>
  <c r="I60" i="28"/>
  <c r="H60" i="28"/>
  <c r="Y59" i="28"/>
  <c r="W59" i="28"/>
  <c r="V59" i="28"/>
  <c r="U59" i="28"/>
  <c r="Q59" i="28"/>
  <c r="P59" i="28"/>
  <c r="O59" i="28"/>
  <c r="M59" i="28"/>
  <c r="K59" i="28"/>
  <c r="J59" i="28"/>
  <c r="I59" i="28"/>
  <c r="H59" i="28"/>
  <c r="Y58" i="28"/>
  <c r="W58" i="28"/>
  <c r="V58" i="28"/>
  <c r="U58" i="28"/>
  <c r="Q58" i="28"/>
  <c r="P58" i="28"/>
  <c r="O58" i="28"/>
  <c r="K58" i="28"/>
  <c r="J58" i="28"/>
  <c r="I58" i="28"/>
  <c r="H58" i="28"/>
  <c r="AE56" i="28"/>
  <c r="AC56" i="28"/>
  <c r="AB56" i="28"/>
  <c r="AA56" i="28"/>
  <c r="W56" i="28"/>
  <c r="V56" i="28"/>
  <c r="U56" i="28"/>
  <c r="Q56" i="28"/>
  <c r="P56" i="28"/>
  <c r="O56" i="28"/>
  <c r="K56" i="28"/>
  <c r="J56" i="28"/>
  <c r="I56" i="28"/>
  <c r="H56" i="28"/>
  <c r="AE55" i="28"/>
  <c r="AC55" i="28"/>
  <c r="AB55" i="28"/>
  <c r="AA55" i="28"/>
  <c r="Y55" i="28"/>
  <c r="W55" i="28"/>
  <c r="V55" i="28"/>
  <c r="U55" i="28"/>
  <c r="Q55" i="28"/>
  <c r="P55" i="28"/>
  <c r="O55" i="28"/>
  <c r="K55" i="28"/>
  <c r="J55" i="28"/>
  <c r="I55" i="28"/>
  <c r="H55" i="28"/>
  <c r="Q54" i="28"/>
  <c r="P54" i="28"/>
  <c r="O54" i="28"/>
  <c r="M54" i="28"/>
  <c r="K54" i="28"/>
  <c r="J54" i="28"/>
  <c r="I54" i="28"/>
  <c r="H54" i="28"/>
  <c r="S53" i="28"/>
  <c r="Q53" i="28"/>
  <c r="P53" i="28"/>
  <c r="O53" i="28"/>
  <c r="K53" i="28"/>
  <c r="J53" i="28"/>
  <c r="I53" i="28"/>
  <c r="H53" i="28"/>
  <c r="AE52" i="28"/>
  <c r="AC52" i="28"/>
  <c r="AB52" i="28"/>
  <c r="AA52" i="28"/>
  <c r="Y52" i="28"/>
  <c r="W52" i="28"/>
  <c r="V52" i="28"/>
  <c r="U52" i="28"/>
  <c r="Q52" i="28"/>
  <c r="P52" i="28"/>
  <c r="O52" i="28"/>
  <c r="M52" i="28"/>
  <c r="K52" i="28"/>
  <c r="J52" i="28"/>
  <c r="I52" i="28"/>
  <c r="H52" i="28"/>
  <c r="AE51" i="28"/>
  <c r="AC51" i="28"/>
  <c r="AB51" i="28"/>
  <c r="AA51" i="28"/>
  <c r="Y51" i="28"/>
  <c r="W51" i="28"/>
  <c r="V51" i="28"/>
  <c r="U51" i="28"/>
  <c r="Q51" i="28"/>
  <c r="P51" i="28"/>
  <c r="O51" i="28"/>
  <c r="K51" i="28"/>
  <c r="J51" i="28"/>
  <c r="I51" i="28"/>
  <c r="H51" i="28"/>
  <c r="AE49" i="28"/>
  <c r="AC49" i="28"/>
  <c r="AB49" i="28"/>
  <c r="AA49" i="28"/>
  <c r="W49" i="28"/>
  <c r="V49" i="28"/>
  <c r="U49" i="28"/>
  <c r="Q49" i="28"/>
  <c r="P49" i="28"/>
  <c r="O49" i="28"/>
  <c r="K49" i="28"/>
  <c r="J49" i="28"/>
  <c r="I49" i="28"/>
  <c r="H49" i="28"/>
  <c r="AE48" i="28"/>
  <c r="AC48" i="28"/>
  <c r="AB48" i="28"/>
  <c r="AA48" i="28"/>
  <c r="W48" i="28"/>
  <c r="V48" i="28"/>
  <c r="U48" i="28"/>
  <c r="Q48" i="28"/>
  <c r="P48" i="28"/>
  <c r="O48" i="28"/>
  <c r="K48" i="28"/>
  <c r="J48" i="28"/>
  <c r="I48" i="28"/>
  <c r="H48" i="28"/>
  <c r="AE47" i="28"/>
  <c r="AC47" i="28"/>
  <c r="AB47" i="28"/>
  <c r="AA47" i="28"/>
  <c r="W47" i="28"/>
  <c r="V47" i="28"/>
  <c r="U47" i="28"/>
  <c r="Q47" i="28"/>
  <c r="P47" i="28"/>
  <c r="O47" i="28"/>
  <c r="K47" i="28"/>
  <c r="J47" i="28"/>
  <c r="I47" i="28"/>
  <c r="H47" i="28"/>
  <c r="AE46" i="28"/>
  <c r="AC46" i="28"/>
  <c r="AB46" i="28"/>
  <c r="AA46" i="28"/>
  <c r="W46" i="28"/>
  <c r="V46" i="28"/>
  <c r="U46" i="28"/>
  <c r="Q46" i="28"/>
  <c r="P46" i="28"/>
  <c r="O46" i="28"/>
  <c r="K46" i="28"/>
  <c r="J46" i="28"/>
  <c r="I46" i="28"/>
  <c r="H46" i="28"/>
  <c r="AE45" i="28"/>
  <c r="AC45" i="28"/>
  <c r="AB45" i="28"/>
  <c r="AA45" i="28"/>
  <c r="W45" i="28"/>
  <c r="V45" i="28"/>
  <c r="U45" i="28"/>
  <c r="Q45" i="28"/>
  <c r="P45" i="28"/>
  <c r="O45" i="28"/>
  <c r="K45" i="28"/>
  <c r="J45" i="28"/>
  <c r="I45" i="28"/>
  <c r="H45" i="28"/>
  <c r="AE44" i="28"/>
  <c r="AC44" i="28"/>
  <c r="AB44" i="28"/>
  <c r="AA44" i="28"/>
  <c r="W44" i="28"/>
  <c r="V44" i="28"/>
  <c r="U44" i="28"/>
  <c r="Q44" i="28"/>
  <c r="P44" i="28"/>
  <c r="O44" i="28"/>
  <c r="K44" i="28"/>
  <c r="J44" i="28"/>
  <c r="I44" i="28"/>
  <c r="H44" i="28"/>
  <c r="AE43" i="28"/>
  <c r="AC43" i="28"/>
  <c r="AB43" i="28"/>
  <c r="AA43" i="28"/>
  <c r="W43" i="28"/>
  <c r="V43" i="28"/>
  <c r="U43" i="28"/>
  <c r="Q43" i="28"/>
  <c r="P43" i="28"/>
  <c r="O43" i="28"/>
  <c r="K43" i="28"/>
  <c r="J43" i="28"/>
  <c r="I43" i="28"/>
  <c r="H43" i="28"/>
  <c r="AE42" i="28"/>
  <c r="AC42" i="28"/>
  <c r="AB42" i="28"/>
  <c r="AA42" i="28"/>
  <c r="W42" i="28"/>
  <c r="V42" i="28"/>
  <c r="U42" i="28"/>
  <c r="Q42" i="28"/>
  <c r="P42" i="28"/>
  <c r="O42" i="28"/>
  <c r="K42" i="28"/>
  <c r="J42" i="28"/>
  <c r="I42" i="28"/>
  <c r="H42" i="28"/>
  <c r="AE41" i="28"/>
  <c r="AC41" i="28"/>
  <c r="AB41" i="28"/>
  <c r="AA41" i="28"/>
  <c r="W41" i="28"/>
  <c r="V41" i="28"/>
  <c r="U41" i="28"/>
  <c r="Q41" i="28"/>
  <c r="P41" i="28"/>
  <c r="O41" i="28"/>
  <c r="K41" i="28"/>
  <c r="J41" i="28"/>
  <c r="I41" i="28"/>
  <c r="H41" i="28"/>
  <c r="AE40" i="28"/>
  <c r="AC40" i="28"/>
  <c r="AB40" i="28"/>
  <c r="AA40" i="28"/>
  <c r="W40" i="28"/>
  <c r="V40" i="28"/>
  <c r="U40" i="28"/>
  <c r="Q40" i="28"/>
  <c r="P40" i="28"/>
  <c r="O40" i="28"/>
  <c r="K40" i="28"/>
  <c r="J40" i="28"/>
  <c r="I40" i="28"/>
  <c r="H40" i="28"/>
  <c r="AE39" i="28"/>
  <c r="AC39" i="28"/>
  <c r="AB39" i="28"/>
  <c r="AA39" i="28"/>
  <c r="W39" i="28"/>
  <c r="V39" i="28"/>
  <c r="U39" i="28"/>
  <c r="Q39" i="28"/>
  <c r="P39" i="28"/>
  <c r="O39" i="28"/>
  <c r="K39" i="28"/>
  <c r="J39" i="28"/>
  <c r="I39" i="28"/>
  <c r="H39" i="28"/>
  <c r="AE38" i="28"/>
  <c r="AC38" i="28"/>
  <c r="AB38" i="28"/>
  <c r="AA38" i="28"/>
  <c r="W38" i="28"/>
  <c r="V38" i="28"/>
  <c r="U38" i="28"/>
  <c r="Q38" i="28"/>
  <c r="P38" i="28"/>
  <c r="O38" i="28"/>
  <c r="M38" i="28"/>
  <c r="K38" i="28"/>
  <c r="J38" i="28"/>
  <c r="I38" i="28"/>
  <c r="H38" i="28"/>
  <c r="AE37" i="28"/>
  <c r="AC37" i="28"/>
  <c r="AB37" i="28"/>
  <c r="AA37" i="28"/>
  <c r="W37" i="28"/>
  <c r="V37" i="28"/>
  <c r="U37" i="28"/>
  <c r="Q37" i="28"/>
  <c r="P37" i="28"/>
  <c r="O37" i="28"/>
  <c r="M37" i="28"/>
  <c r="K37" i="28"/>
  <c r="J37" i="28"/>
  <c r="I37" i="28"/>
  <c r="H37" i="28"/>
  <c r="AE36" i="28"/>
  <c r="AC36" i="28"/>
  <c r="AB36" i="28"/>
  <c r="AA36" i="28"/>
  <c r="W36" i="28"/>
  <c r="V36" i="28"/>
  <c r="U36" i="28"/>
  <c r="Q36" i="28"/>
  <c r="P36" i="28"/>
  <c r="O36" i="28"/>
  <c r="K36" i="28"/>
  <c r="J36" i="28"/>
  <c r="I36" i="28"/>
  <c r="H36" i="28"/>
  <c r="AE35" i="28"/>
  <c r="AC35" i="28"/>
  <c r="AB35" i="28"/>
  <c r="AA35" i="28"/>
  <c r="W35" i="28"/>
  <c r="V35" i="28"/>
  <c r="U35" i="28"/>
  <c r="Q35" i="28"/>
  <c r="P35" i="28"/>
  <c r="O35" i="28"/>
  <c r="M35" i="28"/>
  <c r="K35" i="28"/>
  <c r="J35" i="28"/>
  <c r="I35" i="28"/>
  <c r="H35" i="28"/>
  <c r="AE34" i="28"/>
  <c r="AC34" i="28"/>
  <c r="AB34" i="28"/>
  <c r="AA34" i="28"/>
  <c r="W34" i="28"/>
  <c r="V34" i="28"/>
  <c r="U34" i="28"/>
  <c r="Q34" i="28"/>
  <c r="P34" i="28"/>
  <c r="O34" i="28"/>
  <c r="K34" i="28"/>
  <c r="J34" i="28"/>
  <c r="I34" i="28"/>
  <c r="H34" i="28"/>
  <c r="AK31" i="28"/>
  <c r="AI31" i="28"/>
  <c r="AH31" i="28"/>
  <c r="AG31" i="28"/>
  <c r="AC31" i="28"/>
  <c r="AB31" i="28"/>
  <c r="AA31" i="28"/>
  <c r="Y31" i="28"/>
  <c r="W31" i="28"/>
  <c r="V31" i="28"/>
  <c r="U31" i="28"/>
  <c r="S31" i="28"/>
  <c r="Q31" i="28"/>
  <c r="P31" i="28"/>
  <c r="O31" i="28"/>
  <c r="K31" i="28"/>
  <c r="J31" i="28"/>
  <c r="I31" i="28"/>
  <c r="H31" i="28"/>
  <c r="AE30" i="28"/>
  <c r="AC30" i="28"/>
  <c r="AB30" i="28"/>
  <c r="AA30" i="28"/>
  <c r="W30" i="28"/>
  <c r="V30" i="28"/>
  <c r="U30" i="28"/>
  <c r="S30" i="28"/>
  <c r="Q30" i="28"/>
  <c r="P30" i="28"/>
  <c r="O30" i="28"/>
  <c r="K30" i="28"/>
  <c r="J30" i="28"/>
  <c r="I30" i="28"/>
  <c r="H30" i="28"/>
  <c r="Q28" i="28"/>
  <c r="P28" i="28"/>
  <c r="O28" i="28"/>
  <c r="K28" i="28"/>
  <c r="J28" i="28"/>
  <c r="I28" i="28"/>
  <c r="H28" i="28"/>
  <c r="Q27" i="28"/>
  <c r="P27" i="28"/>
  <c r="O27" i="28"/>
  <c r="K27" i="28"/>
  <c r="J27" i="28"/>
  <c r="I27" i="28"/>
  <c r="H27" i="28"/>
  <c r="Q26" i="28"/>
  <c r="P26" i="28"/>
  <c r="O26" i="28"/>
  <c r="M26" i="28"/>
  <c r="K26" i="28"/>
  <c r="J26" i="28"/>
  <c r="I26" i="28"/>
  <c r="H26" i="28"/>
  <c r="W24" i="28"/>
  <c r="V24" i="28"/>
  <c r="U24" i="28"/>
  <c r="Q24" i="28"/>
  <c r="P24" i="28"/>
  <c r="O24" i="28"/>
  <c r="K24" i="28"/>
  <c r="J24" i="28"/>
  <c r="I24" i="28"/>
  <c r="H24" i="28"/>
  <c r="W23" i="28"/>
  <c r="V23" i="28"/>
  <c r="U23" i="28"/>
  <c r="Q23" i="28"/>
  <c r="P23" i="28"/>
  <c r="O23" i="28"/>
  <c r="M23" i="28"/>
  <c r="K23" i="28"/>
  <c r="J23" i="28"/>
  <c r="I23" i="28"/>
  <c r="H23" i="28"/>
  <c r="W22" i="28"/>
  <c r="V22" i="28"/>
  <c r="U22" i="28"/>
  <c r="S22" i="28"/>
  <c r="Q22" i="28"/>
  <c r="P22" i="28"/>
  <c r="O22" i="28"/>
  <c r="K22" i="28"/>
  <c r="J22" i="28"/>
  <c r="I22" i="28"/>
  <c r="H22" i="28"/>
  <c r="Q21" i="28"/>
  <c r="P21" i="28"/>
  <c r="O21" i="28"/>
  <c r="K21" i="28"/>
  <c r="J21" i="28"/>
  <c r="I21" i="28"/>
  <c r="H21" i="28"/>
  <c r="Q20" i="28"/>
  <c r="P20" i="28"/>
  <c r="O20" i="28"/>
  <c r="M20" i="28"/>
  <c r="K20" i="28"/>
  <c r="J20" i="28"/>
  <c r="I20" i="28"/>
  <c r="H20" i="28"/>
  <c r="Q19" i="28"/>
  <c r="P19" i="28"/>
  <c r="O19" i="28"/>
  <c r="K19" i="28"/>
  <c r="J19" i="28"/>
  <c r="I19" i="28"/>
  <c r="H19" i="28"/>
  <c r="Q18" i="28"/>
  <c r="P18" i="28"/>
  <c r="O18" i="28"/>
  <c r="K18" i="28"/>
  <c r="J18" i="28"/>
  <c r="I18" i="28"/>
  <c r="H18" i="28"/>
  <c r="Q17" i="28"/>
  <c r="P17" i="28"/>
  <c r="O17" i="28"/>
  <c r="K17" i="28"/>
  <c r="J17" i="28"/>
  <c r="I17" i="28"/>
  <c r="H17" i="28"/>
  <c r="Q15" i="28"/>
  <c r="P15" i="28"/>
  <c r="O15" i="28"/>
  <c r="K15" i="28"/>
  <c r="J15" i="28"/>
  <c r="I15" i="28"/>
  <c r="H15" i="28"/>
  <c r="Q14" i="28"/>
  <c r="P14" i="28"/>
  <c r="O14" i="28"/>
  <c r="K14" i="28"/>
  <c r="J14" i="28"/>
  <c r="I14" i="28"/>
  <c r="H14" i="28"/>
  <c r="BU12" i="28"/>
  <c r="BS12" i="28"/>
  <c r="BR12" i="28"/>
  <c r="BQ12" i="28"/>
  <c r="BM12" i="28"/>
  <c r="BL12" i="28"/>
  <c r="BK12" i="28"/>
  <c r="BG12" i="28"/>
  <c r="BF12" i="28"/>
  <c r="BE12" i="28"/>
  <c r="BA12" i="28"/>
  <c r="AZ12" i="28"/>
  <c r="AY12" i="28"/>
  <c r="AW12" i="28"/>
  <c r="AU12" i="28"/>
  <c r="AT12" i="28"/>
  <c r="AS12" i="28"/>
  <c r="AO12" i="28"/>
  <c r="AN12" i="28"/>
  <c r="AM12" i="28"/>
  <c r="AK12" i="28"/>
  <c r="AI12" i="28"/>
  <c r="AH12" i="28"/>
  <c r="AG12" i="28"/>
  <c r="AE12" i="28"/>
  <c r="AC12" i="28"/>
  <c r="AB12" i="28"/>
  <c r="AA12" i="28"/>
  <c r="W12" i="28"/>
  <c r="V12" i="28"/>
  <c r="U12" i="28"/>
  <c r="Q12" i="28"/>
  <c r="P12" i="28"/>
  <c r="O12" i="28"/>
  <c r="K12" i="28"/>
  <c r="J12" i="28"/>
  <c r="I12" i="28"/>
  <c r="H12" i="28"/>
  <c r="BU11" i="28"/>
  <c r="BS11" i="28"/>
  <c r="BR11" i="28"/>
  <c r="BQ11" i="28"/>
  <c r="BM11" i="28"/>
  <c r="BL11" i="28"/>
  <c r="BK11" i="28"/>
  <c r="BG11" i="28"/>
  <c r="BF11" i="28"/>
  <c r="BE11" i="28"/>
  <c r="BA11" i="28"/>
  <c r="AZ11" i="28"/>
  <c r="AY11" i="28"/>
  <c r="AU11" i="28"/>
  <c r="AT11" i="28"/>
  <c r="AS11" i="28"/>
  <c r="AO11" i="28"/>
  <c r="AN11" i="28"/>
  <c r="AM11" i="28"/>
  <c r="AI11" i="28"/>
  <c r="AH11" i="28"/>
  <c r="AG11" i="28"/>
  <c r="AE11" i="28"/>
  <c r="AC11" i="28"/>
  <c r="AB11" i="28"/>
  <c r="AA11" i="28"/>
  <c r="W11" i="28"/>
  <c r="V11" i="28"/>
  <c r="U11" i="28"/>
  <c r="Q11" i="28"/>
  <c r="P11" i="28"/>
  <c r="O11" i="28"/>
  <c r="K11" i="28"/>
  <c r="J11" i="28"/>
  <c r="I11" i="28"/>
  <c r="H11" i="28"/>
  <c r="BU10" i="28"/>
  <c r="BS10" i="28"/>
  <c r="BR10" i="28"/>
  <c r="BQ10" i="28"/>
  <c r="BM10" i="28"/>
  <c r="BL10" i="28"/>
  <c r="BK10" i="28"/>
  <c r="BG10" i="28"/>
  <c r="BF10" i="28"/>
  <c r="BE10" i="28"/>
  <c r="BA10" i="28"/>
  <c r="AZ10" i="28"/>
  <c r="AY10" i="28"/>
  <c r="AW10" i="28"/>
  <c r="AU10" i="28"/>
  <c r="AT10" i="28"/>
  <c r="AS10" i="28"/>
  <c r="AO10" i="28"/>
  <c r="AN10" i="28"/>
  <c r="AM10" i="28"/>
  <c r="AK10" i="28"/>
  <c r="AI10" i="28"/>
  <c r="AH10" i="28"/>
  <c r="AG10" i="28"/>
  <c r="AE10" i="28"/>
  <c r="AC10" i="28"/>
  <c r="AB10" i="28"/>
  <c r="AA10" i="28"/>
  <c r="W10" i="28"/>
  <c r="V10" i="28"/>
  <c r="U10" i="28"/>
  <c r="Q10" i="28"/>
  <c r="P10" i="28"/>
  <c r="O10" i="28"/>
  <c r="M10" i="28"/>
  <c r="K10" i="28"/>
  <c r="J10" i="28"/>
  <c r="I10" i="28"/>
  <c r="H10" i="28"/>
  <c r="BU9" i="28"/>
  <c r="BS9" i="28"/>
  <c r="BR9" i="28"/>
  <c r="BQ9" i="28"/>
  <c r="BM9" i="28"/>
  <c r="BL9" i="28"/>
  <c r="BK9" i="28"/>
  <c r="BG9" i="28"/>
  <c r="BF9" i="28"/>
  <c r="BE9" i="28"/>
  <c r="BA9" i="28"/>
  <c r="AZ9" i="28"/>
  <c r="AY9" i="28"/>
  <c r="AU9" i="28"/>
  <c r="AT9" i="28"/>
  <c r="AS9" i="28"/>
  <c r="AO9" i="28"/>
  <c r="AN9" i="28"/>
  <c r="AM9" i="28"/>
  <c r="AI9" i="28"/>
  <c r="AH9" i="28"/>
  <c r="AG9" i="28"/>
  <c r="AE9" i="28"/>
  <c r="AC9" i="28"/>
  <c r="AB9" i="28"/>
  <c r="AA9" i="28"/>
  <c r="W9" i="28"/>
  <c r="V9" i="28"/>
  <c r="U9" i="28"/>
  <c r="Q9" i="28"/>
  <c r="P9" i="28"/>
  <c r="O9" i="28"/>
  <c r="M9" i="28"/>
  <c r="K9" i="28"/>
  <c r="J9" i="28"/>
  <c r="I9" i="28"/>
  <c r="H9" i="28"/>
  <c r="AE8" i="28"/>
  <c r="AC8" i="28"/>
  <c r="AB8" i="28"/>
  <c r="AA8" i="28"/>
  <c r="W8" i="28"/>
  <c r="V8" i="28"/>
  <c r="U8" i="28"/>
  <c r="Q8" i="28"/>
  <c r="P8" i="28"/>
  <c r="O8" i="28"/>
  <c r="K8" i="28"/>
  <c r="J8" i="28"/>
  <c r="I8" i="28"/>
  <c r="H8" i="28"/>
  <c r="AE7" i="28"/>
  <c r="AC7" i="28"/>
  <c r="AB7" i="28"/>
  <c r="AA7" i="28"/>
  <c r="W7" i="28"/>
  <c r="V7" i="28"/>
  <c r="U7" i="28"/>
  <c r="Q7" i="28"/>
  <c r="P7" i="28"/>
  <c r="O7" i="28"/>
  <c r="M7" i="28"/>
  <c r="K7" i="28"/>
  <c r="J7" i="28"/>
  <c r="I7" i="28"/>
  <c r="H7" i="28"/>
  <c r="AE6" i="28"/>
  <c r="AC6" i="28"/>
  <c r="AB6" i="28"/>
  <c r="AA6" i="28"/>
  <c r="W6" i="28"/>
  <c r="V6" i="28"/>
  <c r="U6" i="28"/>
  <c r="Q6" i="28"/>
  <c r="P6" i="28"/>
  <c r="O6" i="28"/>
  <c r="K6" i="28"/>
  <c r="J6" i="28"/>
  <c r="I6" i="28"/>
  <c r="H6" i="28"/>
  <c r="E6" i="32"/>
  <c r="E6" i="31"/>
  <c r="E6" i="30"/>
  <c r="E6" i="29"/>
  <c r="D193" i="28" l="1"/>
  <c r="E193" i="28" s="1"/>
  <c r="E64" i="32" s="1"/>
  <c r="D185" i="28"/>
  <c r="E185" i="28" s="1"/>
  <c r="E56" i="32" s="1"/>
  <c r="D75" i="28"/>
  <c r="E75" i="28" s="1"/>
  <c r="E58" i="29" s="1"/>
  <c r="D53" i="28"/>
  <c r="E53" i="28" s="1"/>
  <c r="E36" i="29" s="1"/>
  <c r="D55" i="28"/>
  <c r="E55" i="28" s="1"/>
  <c r="E38" i="29" s="1"/>
  <c r="D54" i="28"/>
  <c r="E54" i="28" s="1"/>
  <c r="E37" i="29" s="1"/>
  <c r="D74" i="28"/>
  <c r="E74" i="28" s="1"/>
  <c r="E57" i="29" s="1"/>
  <c r="D76" i="28"/>
  <c r="E76" i="28" s="1"/>
  <c r="E59" i="29" s="1"/>
  <c r="D189" i="28"/>
  <c r="E189" i="28" s="1"/>
  <c r="E60" i="32" s="1"/>
  <c r="BC9" i="28"/>
  <c r="BC11" i="28"/>
  <c r="AK101" i="28"/>
  <c r="M183" i="28"/>
  <c r="D183" i="28" s="1"/>
  <c r="E183" i="28" s="1"/>
  <c r="E54" i="32" s="1"/>
  <c r="M49" i="28"/>
  <c r="M48" i="28"/>
  <c r="M65" i="28"/>
  <c r="M41" i="28"/>
  <c r="M31" i="28"/>
  <c r="D31" i="28" s="1"/>
  <c r="E31" i="28" s="1"/>
  <c r="E39" i="27" s="1"/>
  <c r="M30" i="28"/>
  <c r="D30" i="28" s="1"/>
  <c r="E30" i="28" s="1"/>
  <c r="E38" i="27" s="1"/>
  <c r="S85" i="28"/>
  <c r="S86" i="28"/>
  <c r="AE148" i="28"/>
  <c r="AE149" i="28"/>
  <c r="M172" i="28"/>
  <c r="AK112" i="28"/>
  <c r="BC147" i="28"/>
  <c r="AK111" i="28"/>
  <c r="Y107" i="28"/>
  <c r="D172" i="28"/>
  <c r="E172" i="28" s="1"/>
  <c r="E43" i="32" s="1"/>
  <c r="AE151" i="28"/>
  <c r="AQ105" i="28"/>
  <c r="Y126" i="28"/>
  <c r="Y127" i="28"/>
  <c r="Y122" i="28"/>
  <c r="AQ106" i="28"/>
  <c r="M177" i="28"/>
  <c r="D177" i="28" s="1"/>
  <c r="E177" i="28" s="1"/>
  <c r="E48" i="32" s="1"/>
  <c r="Y139" i="28"/>
  <c r="Y136" i="28"/>
  <c r="Y100" i="28"/>
  <c r="Y101" i="28"/>
  <c r="M167" i="28"/>
  <c r="D52" i="28"/>
  <c r="E52" i="28" s="1"/>
  <c r="E35" i="29" s="1"/>
  <c r="Y140" i="28"/>
  <c r="Y135" i="28"/>
  <c r="Y131" i="28"/>
  <c r="M178" i="28"/>
  <c r="Y130" i="28"/>
  <c r="Y137" i="28"/>
  <c r="Y143" i="28"/>
  <c r="AQ140" i="28"/>
  <c r="AQ135" i="28"/>
  <c r="AQ131" i="28"/>
  <c r="AE121" i="28"/>
  <c r="AE116" i="28"/>
  <c r="AE112" i="28"/>
  <c r="AW147" i="28"/>
  <c r="AQ130" i="28"/>
  <c r="AE106" i="28"/>
  <c r="M191" i="28"/>
  <c r="D191" i="28" s="1"/>
  <c r="E191" i="28" s="1"/>
  <c r="E62" i="32" s="1"/>
  <c r="AQ137" i="28"/>
  <c r="AK104" i="28"/>
  <c r="AE125" i="28"/>
  <c r="AQ143" i="28"/>
  <c r="AK150" i="28"/>
  <c r="BC135" i="28"/>
  <c r="AK151" i="28"/>
  <c r="BI147" i="28"/>
  <c r="M192" i="28"/>
  <c r="AK148" i="28"/>
  <c r="AK149" i="28"/>
  <c r="AE126" i="28"/>
  <c r="AE132" i="28"/>
  <c r="AE122" i="28"/>
  <c r="AE144" i="28"/>
  <c r="AE141" i="28"/>
  <c r="AW106" i="28"/>
  <c r="BC131" i="28"/>
  <c r="AQ112" i="28"/>
  <c r="AE107" i="28"/>
  <c r="M21" i="28"/>
  <c r="M24" i="28"/>
  <c r="M175" i="28"/>
  <c r="D175" i="28" s="1"/>
  <c r="E175" i="28" s="1"/>
  <c r="E46" i="32" s="1"/>
  <c r="Y129" i="28"/>
  <c r="AE140" i="28"/>
  <c r="AE143" i="28"/>
  <c r="S178" i="28"/>
  <c r="AE130" i="28"/>
  <c r="AE137" i="28"/>
  <c r="AE131" i="28"/>
  <c r="AE135" i="28"/>
  <c r="M186" i="28"/>
  <c r="D186" i="28" s="1"/>
  <c r="E186" i="28" s="1"/>
  <c r="E57" i="32" s="1"/>
  <c r="AE109" i="28"/>
  <c r="AK134" i="28"/>
  <c r="AW148" i="28"/>
  <c r="D179" i="28"/>
  <c r="E179" i="28" s="1"/>
  <c r="E50" i="32" s="1"/>
  <c r="AE150" i="28"/>
  <c r="AW135" i="28"/>
  <c r="AW131" i="28"/>
  <c r="Y132" i="28"/>
  <c r="M179" i="28"/>
  <c r="Y144" i="28"/>
  <c r="Y141" i="28"/>
  <c r="M58" i="28"/>
  <c r="M34" i="28"/>
  <c r="Y85" i="28"/>
  <c r="Y86" i="28"/>
  <c r="Y92" i="28"/>
  <c r="Y95" i="28"/>
  <c r="D82" i="28"/>
  <c r="E82" i="28" s="1"/>
  <c r="E19" i="30" s="1"/>
  <c r="AK9" i="28"/>
  <c r="AK11" i="28"/>
  <c r="Y90" i="28"/>
  <c r="Y89" i="28"/>
  <c r="D169" i="28"/>
  <c r="E169" i="28" s="1"/>
  <c r="E40" i="32" s="1"/>
  <c r="M169" i="28"/>
  <c r="Y110" i="28"/>
  <c r="Y109" i="28"/>
  <c r="AQ9" i="28"/>
  <c r="AQ11" i="28"/>
  <c r="BC10" i="28"/>
  <c r="BC12" i="28"/>
  <c r="D56" i="28"/>
  <c r="E56" i="28" s="1"/>
  <c r="E39" i="29" s="1"/>
  <c r="M90" i="28"/>
  <c r="M86" i="28"/>
  <c r="M89" i="28"/>
  <c r="M84" i="28"/>
  <c r="D84" i="28" s="1"/>
  <c r="E84" i="28" s="1"/>
  <c r="E21" i="30" s="1"/>
  <c r="M85" i="28"/>
  <c r="M188" i="28"/>
  <c r="D188" i="28" s="1"/>
  <c r="E188" i="28" s="1"/>
  <c r="E59" i="32" s="1"/>
  <c r="AE118" i="28"/>
  <c r="AK139" i="28"/>
  <c r="AK136" i="28"/>
  <c r="AE113" i="28"/>
  <c r="Y93" i="28"/>
  <c r="Y96" i="28"/>
  <c r="M44" i="28"/>
  <c r="M39" i="28"/>
  <c r="M63" i="28"/>
  <c r="M45" i="28"/>
  <c r="D51" i="28"/>
  <c r="E51" i="28" s="1"/>
  <c r="E34" i="29" s="1"/>
  <c r="D73" i="28"/>
  <c r="E73" i="28" s="1"/>
  <c r="E56" i="29" s="1"/>
  <c r="M36" i="28"/>
  <c r="M43" i="28"/>
  <c r="M66" i="28"/>
  <c r="M60" i="28"/>
  <c r="M42" i="28"/>
  <c r="M40" i="28"/>
  <c r="M47" i="28"/>
  <c r="M64" i="28"/>
  <c r="M46" i="28"/>
  <c r="AW9" i="28"/>
  <c r="AW11" i="28"/>
  <c r="AE134" i="28"/>
  <c r="S176" i="28"/>
  <c r="D176" i="28" s="1"/>
  <c r="E176" i="28" s="1"/>
  <c r="E47" i="32" s="1"/>
  <c r="AE100" i="28"/>
  <c r="AK127" i="28"/>
  <c r="D26" i="28"/>
  <c r="E26" i="28" s="1"/>
  <c r="E34" i="27" s="1"/>
  <c r="AK115" i="28"/>
  <c r="AK120" i="28"/>
  <c r="AW136" i="28"/>
  <c r="AW139" i="28"/>
  <c r="D173" i="28"/>
  <c r="E173" i="28" s="1"/>
  <c r="E44" i="32" s="1"/>
  <c r="M187" i="28"/>
  <c r="D187" i="28" s="1"/>
  <c r="E187" i="28" s="1"/>
  <c r="E58" i="32" s="1"/>
  <c r="M168" i="28"/>
  <c r="D168" i="28"/>
  <c r="E168" i="28" s="1"/>
  <c r="E39" i="32" s="1"/>
  <c r="AW140" i="28"/>
  <c r="AW150" i="28"/>
  <c r="BC148" i="28"/>
  <c r="M12" i="28"/>
  <c r="AK105" i="28"/>
  <c r="BC105" i="28"/>
  <c r="AK114" i="28"/>
  <c r="AK113" i="28"/>
  <c r="AQ122" i="28"/>
  <c r="AQ132" i="28"/>
  <c r="D180" i="28"/>
  <c r="E180" i="28" s="1"/>
  <c r="E51" i="32" s="1"/>
  <c r="AQ150" i="28"/>
  <c r="AQ148" i="28"/>
  <c r="D27" i="28"/>
  <c r="E27" i="28" s="1"/>
  <c r="E35" i="27" s="1"/>
  <c r="BC150" i="28"/>
  <c r="CA147" i="28"/>
  <c r="BO135" i="28"/>
  <c r="M19" i="28"/>
  <c r="AE78" i="28"/>
  <c r="D78" i="28" s="1"/>
  <c r="E78" i="28" s="1"/>
  <c r="E61" i="29" s="1"/>
  <c r="AW111" i="28"/>
  <c r="BC136" i="28"/>
  <c r="AW144" i="28"/>
  <c r="AW151" i="28"/>
  <c r="AW129" i="28"/>
  <c r="AQ134" i="28"/>
  <c r="S167" i="28"/>
  <c r="M173" i="28"/>
  <c r="AQ104" i="28"/>
  <c r="AW137" i="28"/>
  <c r="M190" i="28"/>
  <c r="D190" i="28" s="1"/>
  <c r="E190" i="28" s="1"/>
  <c r="E61" i="32" s="1"/>
  <c r="AQ147" i="28"/>
  <c r="AK137" i="28"/>
  <c r="AK140" i="28"/>
  <c r="M8" i="28"/>
  <c r="AQ107" i="28"/>
  <c r="BU147" i="28"/>
  <c r="M180" i="28"/>
  <c r="BI150" i="28"/>
  <c r="BC151" i="28"/>
  <c r="AW143" i="28"/>
  <c r="BC137" i="28"/>
  <c r="BC140" i="28"/>
  <c r="AE77" i="28"/>
  <c r="D77" i="28" s="1"/>
  <c r="E77" i="28" s="1"/>
  <c r="E60" i="29" s="1"/>
  <c r="AK106" i="28"/>
  <c r="BC106" i="28"/>
  <c r="AQ12" i="28"/>
  <c r="AW134" i="28"/>
  <c r="S184" i="28"/>
  <c r="D184" i="28" s="1"/>
  <c r="E184" i="28" s="1"/>
  <c r="E55" i="32" s="1"/>
  <c r="S182" i="28"/>
  <c r="D182" i="28" s="1"/>
  <c r="E182" i="28" s="1"/>
  <c r="E53" i="32" s="1"/>
  <c r="S192" i="28"/>
  <c r="D28" i="28"/>
  <c r="E28" i="28" s="1"/>
  <c r="E36" i="27" s="1"/>
  <c r="M143" i="28"/>
  <c r="M127" i="28"/>
  <c r="M124" i="28"/>
  <c r="M126" i="28"/>
  <c r="M101" i="28"/>
  <c r="M103" i="28"/>
  <c r="M104" i="28"/>
  <c r="Y44" i="28"/>
  <c r="Y48" i="28"/>
  <c r="M159" i="28"/>
  <c r="D159" i="28" s="1"/>
  <c r="E159" i="28" s="1"/>
  <c r="E30" i="32" s="1"/>
  <c r="Y68" i="28"/>
  <c r="Y66" i="28"/>
  <c r="M122" i="28"/>
  <c r="M121" i="28"/>
  <c r="M120" i="28"/>
  <c r="M118" i="28"/>
  <c r="M157" i="28"/>
  <c r="D157" i="28" s="1"/>
  <c r="E157" i="28" s="1"/>
  <c r="E28" i="32" s="1"/>
  <c r="M141" i="28"/>
  <c r="M140" i="28"/>
  <c r="M119" i="28"/>
  <c r="M150" i="28"/>
  <c r="M139" i="28"/>
  <c r="M148" i="28"/>
  <c r="S150" i="28"/>
  <c r="M158" i="28"/>
  <c r="D158" i="28" s="1"/>
  <c r="E158" i="28" s="1"/>
  <c r="E29" i="32" s="1"/>
  <c r="S122" i="28"/>
  <c r="Y23" i="28"/>
  <c r="D23" i="28" s="1"/>
  <c r="E23" i="28" s="1"/>
  <c r="E69" i="29" s="1"/>
  <c r="S17" i="28"/>
  <c r="D17" i="28" s="1"/>
  <c r="E17" i="28" s="1"/>
  <c r="E63" i="29" s="1"/>
  <c r="Y24" i="28"/>
  <c r="S21" i="28"/>
  <c r="S19" i="28"/>
  <c r="Y22" i="28"/>
  <c r="D22" i="28" s="1"/>
  <c r="E22" i="28" s="1"/>
  <c r="E68" i="29" s="1"/>
  <c r="S20" i="28"/>
  <c r="D20" i="28" s="1"/>
  <c r="E20" i="28" s="1"/>
  <c r="E28" i="27" s="1"/>
  <c r="S18" i="28"/>
  <c r="D18" i="28" s="1"/>
  <c r="E18" i="28" s="1"/>
  <c r="E64" i="29" s="1"/>
  <c r="Y12" i="28"/>
  <c r="Y10" i="28"/>
  <c r="M156" i="28"/>
  <c r="D156" i="28" s="1"/>
  <c r="E156" i="28" s="1"/>
  <c r="E27" i="32" s="1"/>
  <c r="S109" i="28"/>
  <c r="S111" i="28"/>
  <c r="S113" i="28"/>
  <c r="S114" i="28"/>
  <c r="S115" i="28"/>
  <c r="S116" i="28"/>
  <c r="M132" i="28"/>
  <c r="M144" i="28"/>
  <c r="S134" i="28"/>
  <c r="M107" i="28"/>
  <c r="Y151" i="28"/>
  <c r="M125" i="28"/>
  <c r="M151" i="28"/>
  <c r="S136" i="28"/>
  <c r="S110" i="28"/>
  <c r="S112" i="28"/>
  <c r="M131" i="28"/>
  <c r="S135" i="28"/>
  <c r="AE147" i="28"/>
  <c r="Y39" i="28"/>
  <c r="S46" i="28"/>
  <c r="Y41" i="28"/>
  <c r="Y38" i="28"/>
  <c r="S48" i="28"/>
  <c r="Y40" i="28"/>
  <c r="Y37" i="28"/>
  <c r="S44" i="28"/>
  <c r="BO11" i="28"/>
  <c r="BO9" i="28"/>
  <c r="BO12" i="28"/>
  <c r="BO10" i="28"/>
  <c r="S49" i="28"/>
  <c r="S40" i="28"/>
  <c r="S38" i="28"/>
  <c r="S37" i="28"/>
  <c r="S47" i="28"/>
  <c r="S39" i="28"/>
  <c r="S45" i="28"/>
  <c r="S41" i="28"/>
  <c r="Y45" i="28"/>
  <c r="Y47" i="28"/>
  <c r="Y49" i="28"/>
  <c r="Y71" i="28"/>
  <c r="Y70" i="28"/>
  <c r="Y69" i="28"/>
  <c r="AE95" i="28"/>
  <c r="AE93" i="28"/>
  <c r="AE92" i="28"/>
  <c r="D92" i="28" s="1"/>
  <c r="E92" i="28" s="1"/>
  <c r="AE97" i="28"/>
  <c r="D97" i="28" s="1"/>
  <c r="E97" i="28" s="1"/>
  <c r="AE94" i="28"/>
  <c r="D94" i="28" s="1"/>
  <c r="E94" i="28" s="1"/>
  <c r="AE96" i="28"/>
  <c r="Y148" i="28"/>
  <c r="M164" i="28"/>
  <c r="D164" i="28" s="1"/>
  <c r="E164" i="28" s="1"/>
  <c r="E35" i="32" s="1"/>
  <c r="Y150" i="28"/>
  <c r="S15" i="28"/>
  <c r="D15" i="28" s="1"/>
  <c r="E15" i="28" s="1"/>
  <c r="S14" i="28"/>
  <c r="D14" i="28" s="1"/>
  <c r="E14" i="28" s="1"/>
  <c r="S129" i="28"/>
  <c r="S105" i="28"/>
  <c r="S149" i="28"/>
  <c r="S100" i="28"/>
  <c r="S147" i="28"/>
  <c r="S130" i="28"/>
  <c r="S102" i="28"/>
  <c r="S131" i="28"/>
  <c r="S107" i="28"/>
  <c r="S103" i="28"/>
  <c r="M154" i="28"/>
  <c r="D154" i="28" s="1"/>
  <c r="E154" i="28" s="1"/>
  <c r="E25" i="32" s="1"/>
  <c r="S132" i="28"/>
  <c r="S104" i="28"/>
  <c r="S101" i="28"/>
  <c r="S106" i="28"/>
  <c r="S144" i="28"/>
  <c r="M160" i="28"/>
  <c r="D160" i="28" s="1"/>
  <c r="E160" i="28" s="1"/>
  <c r="E31" i="32" s="1"/>
  <c r="S151" i="28"/>
  <c r="S127" i="28"/>
  <c r="S124" i="28"/>
  <c r="S126" i="28"/>
  <c r="S125" i="28"/>
  <c r="S143" i="28"/>
  <c r="Y11" i="28"/>
  <c r="Y9" i="28"/>
  <c r="BI12" i="28"/>
  <c r="BI10" i="28"/>
  <c r="BI11" i="28"/>
  <c r="BI9" i="28"/>
  <c r="S63" i="28"/>
  <c r="S64" i="28"/>
  <c r="S62" i="28"/>
  <c r="D62" i="28" s="1"/>
  <c r="E62" i="28" s="1"/>
  <c r="E45" i="29" s="1"/>
  <c r="S69" i="28"/>
  <c r="S65" i="28"/>
  <c r="S61" i="28"/>
  <c r="D61" i="28" s="1"/>
  <c r="E61" i="28" s="1"/>
  <c r="E44" i="29" s="1"/>
  <c r="S71" i="28"/>
  <c r="S70" i="28"/>
  <c r="M134" i="28"/>
  <c r="M114" i="28"/>
  <c r="M110" i="28"/>
  <c r="M135" i="28"/>
  <c r="M111" i="28"/>
  <c r="M116" i="28"/>
  <c r="M112" i="28"/>
  <c r="M137" i="28"/>
  <c r="M113" i="28"/>
  <c r="M136" i="28"/>
  <c r="M155" i="28"/>
  <c r="D155" i="28" s="1"/>
  <c r="E155" i="28" s="1"/>
  <c r="E26" i="32" s="1"/>
  <c r="M109" i="28"/>
  <c r="M115" i="28"/>
  <c r="Y46" i="28"/>
  <c r="S60" i="28"/>
  <c r="D60" i="28" s="1"/>
  <c r="E60" i="28" s="1"/>
  <c r="E43" i="29" s="1"/>
  <c r="S68" i="28"/>
  <c r="M102" i="28"/>
  <c r="S120" i="28"/>
  <c r="M130" i="28"/>
  <c r="S140" i="28"/>
  <c r="M147" i="28"/>
  <c r="Y147" i="28"/>
  <c r="S59" i="28"/>
  <c r="D59" i="28" s="1"/>
  <c r="E59" i="28" s="1"/>
  <c r="E42" i="29" s="1"/>
  <c r="Y67" i="28"/>
  <c r="D67" i="28" s="1"/>
  <c r="E67" i="28" s="1"/>
  <c r="E50" i="29" s="1"/>
  <c r="M105" i="28"/>
  <c r="S119" i="28"/>
  <c r="M129" i="28"/>
  <c r="S139" i="28"/>
  <c r="S58" i="28"/>
  <c r="S66" i="28"/>
  <c r="M100" i="28"/>
  <c r="S118" i="28"/>
  <c r="M149" i="28"/>
  <c r="Y149" i="28"/>
  <c r="S42" i="28"/>
  <c r="S121" i="28"/>
  <c r="S141" i="28"/>
  <c r="S148" i="28"/>
  <c r="M153" i="28"/>
  <c r="D153" i="28" s="1"/>
  <c r="E153" i="28" s="1"/>
  <c r="E24" i="32" s="1"/>
  <c r="M106" i="28"/>
  <c r="Y34" i="28"/>
  <c r="Y35" i="28"/>
  <c r="S36" i="28"/>
  <c r="S43" i="28"/>
  <c r="S35" i="28"/>
  <c r="S34" i="28"/>
  <c r="S9" i="28"/>
  <c r="S11" i="28"/>
  <c r="Y8" i="28"/>
  <c r="Y7" i="28"/>
  <c r="Y6" i="28"/>
  <c r="S10" i="28"/>
  <c r="S6" i="28"/>
  <c r="S12" i="28"/>
  <c r="S8" i="28"/>
  <c r="S7" i="28"/>
  <c r="D43" i="28" l="1"/>
  <c r="E43" i="28" s="1"/>
  <c r="E26" i="29" s="1"/>
  <c r="D36" i="28"/>
  <c r="E36" i="28" s="1"/>
  <c r="E19" i="29" s="1"/>
  <c r="D24" i="28"/>
  <c r="E24" i="28" s="1"/>
  <c r="E70" i="29" s="1"/>
  <c r="D93" i="28"/>
  <c r="E93" i="28" s="1"/>
  <c r="E30" i="30" s="1"/>
  <c r="D101" i="28"/>
  <c r="E101" i="28" s="1"/>
  <c r="E18" i="31" s="1"/>
  <c r="D95" i="28"/>
  <c r="E95" i="28" s="1"/>
  <c r="E32" i="30" s="1"/>
  <c r="D58" i="28"/>
  <c r="E58" i="28" s="1"/>
  <c r="E41" i="29" s="1"/>
  <c r="D178" i="28"/>
  <c r="E178" i="28" s="1"/>
  <c r="E49" i="32" s="1"/>
  <c r="D19" i="28"/>
  <c r="E19" i="28" s="1"/>
  <c r="E65" i="29" s="1"/>
  <c r="D126" i="28"/>
  <c r="E126" i="28" s="1"/>
  <c r="E44" i="31" s="1"/>
  <c r="D104" i="28"/>
  <c r="E104" i="28" s="1"/>
  <c r="E22" i="31" s="1"/>
  <c r="D90" i="28"/>
  <c r="E90" i="28" s="1"/>
  <c r="E27" i="30" s="1"/>
  <c r="D167" i="28"/>
  <c r="E167" i="28" s="1"/>
  <c r="E38" i="32" s="1"/>
  <c r="D42" i="28"/>
  <c r="E42" i="28" s="1"/>
  <c r="E25" i="29" s="1"/>
  <c r="D143" i="28"/>
  <c r="E143" i="28" s="1"/>
  <c r="E61" i="31" s="1"/>
  <c r="D65" i="28"/>
  <c r="E65" i="28" s="1"/>
  <c r="E48" i="29" s="1"/>
  <c r="D103" i="28"/>
  <c r="E103" i="28" s="1"/>
  <c r="E21" i="31" s="1"/>
  <c r="D141" i="28"/>
  <c r="E141" i="28" s="1"/>
  <c r="E59" i="31" s="1"/>
  <c r="D107" i="28"/>
  <c r="E107" i="28" s="1"/>
  <c r="E25" i="31" s="1"/>
  <c r="D64" i="28"/>
  <c r="E64" i="28" s="1"/>
  <c r="E47" i="29" s="1"/>
  <c r="D85" i="28"/>
  <c r="E85" i="28" s="1"/>
  <c r="E22" i="30" s="1"/>
  <c r="D111" i="28"/>
  <c r="E111" i="28" s="1"/>
  <c r="E29" i="31" s="1"/>
  <c r="D96" i="28"/>
  <c r="E96" i="28" s="1"/>
  <c r="E33" i="30" s="1"/>
  <c r="D44" i="28"/>
  <c r="E44" i="28" s="1"/>
  <c r="E27" i="29" s="1"/>
  <c r="D192" i="28"/>
  <c r="E192" i="28" s="1"/>
  <c r="E63" i="32" s="1"/>
  <c r="D113" i="28"/>
  <c r="E113" i="28" s="1"/>
  <c r="E31" i="31" s="1"/>
  <c r="D89" i="28"/>
  <c r="E89" i="28" s="1"/>
  <c r="E26" i="30" s="1"/>
  <c r="D86" i="28"/>
  <c r="E86" i="28" s="1"/>
  <c r="E23" i="30" s="1"/>
  <c r="D124" i="28"/>
  <c r="E124" i="28" s="1"/>
  <c r="E42" i="31" s="1"/>
  <c r="D131" i="28"/>
  <c r="E131" i="28" s="1"/>
  <c r="E49" i="31" s="1"/>
  <c r="D21" i="28"/>
  <c r="E21" i="28" s="1"/>
  <c r="E67" i="29" s="1"/>
  <c r="D120" i="28"/>
  <c r="E120" i="28" s="1"/>
  <c r="E38" i="31" s="1"/>
  <c r="D127" i="28"/>
  <c r="E127" i="28" s="1"/>
  <c r="E45" i="31" s="1"/>
  <c r="D139" i="28"/>
  <c r="E139" i="28" s="1"/>
  <c r="E57" i="31" s="1"/>
  <c r="D135" i="28"/>
  <c r="E135" i="28" s="1"/>
  <c r="E53" i="31" s="1"/>
  <c r="D137" i="28"/>
  <c r="E137" i="28" s="1"/>
  <c r="E55" i="31" s="1"/>
  <c r="D63" i="28"/>
  <c r="E63" i="28" s="1"/>
  <c r="E46" i="29" s="1"/>
  <c r="D134" i="28"/>
  <c r="E134" i="28" s="1"/>
  <c r="E52" i="31" s="1"/>
  <c r="D148" i="28"/>
  <c r="E148" i="28" s="1"/>
  <c r="E18" i="32" s="1"/>
  <c r="D121" i="28"/>
  <c r="E121" i="28" s="1"/>
  <c r="E39" i="31" s="1"/>
  <c r="D109" i="28"/>
  <c r="E109" i="28" s="1"/>
  <c r="E27" i="31" s="1"/>
  <c r="E30" i="27"/>
  <c r="D150" i="28"/>
  <c r="E150" i="28" s="1"/>
  <c r="E20" i="32" s="1"/>
  <c r="D119" i="28"/>
  <c r="E119" i="28" s="1"/>
  <c r="E37" i="31" s="1"/>
  <c r="D118" i="28"/>
  <c r="E118" i="28" s="1"/>
  <c r="E36" i="31" s="1"/>
  <c r="D136" i="28"/>
  <c r="E136" i="28" s="1"/>
  <c r="E54" i="31" s="1"/>
  <c r="D105" i="28"/>
  <c r="E105" i="28" s="1"/>
  <c r="E23" i="31" s="1"/>
  <c r="D102" i="28"/>
  <c r="E102" i="28" s="1"/>
  <c r="E20" i="31" s="1"/>
  <c r="D106" i="28"/>
  <c r="E106" i="28" s="1"/>
  <c r="E24" i="31" s="1"/>
  <c r="D37" i="28"/>
  <c r="E37" i="28" s="1"/>
  <c r="E20" i="29" s="1"/>
  <c r="D66" i="28"/>
  <c r="E66" i="28" s="1"/>
  <c r="E49" i="29" s="1"/>
  <c r="D68" i="28"/>
  <c r="E68" i="28" s="1"/>
  <c r="E51" i="29" s="1"/>
  <c r="D70" i="28"/>
  <c r="E70" i="28" s="1"/>
  <c r="E53" i="29" s="1"/>
  <c r="E31" i="27"/>
  <c r="D116" i="28"/>
  <c r="E116" i="28" s="1"/>
  <c r="E34" i="31" s="1"/>
  <c r="D132" i="28"/>
  <c r="E132" i="28" s="1"/>
  <c r="E50" i="31" s="1"/>
  <c r="D149" i="28"/>
  <c r="E149" i="28" s="1"/>
  <c r="E19" i="32" s="1"/>
  <c r="D35" i="28"/>
  <c r="E35" i="28" s="1"/>
  <c r="E18" i="29" s="1"/>
  <c r="D140" i="28"/>
  <c r="E140" i="28" s="1"/>
  <c r="E58" i="31" s="1"/>
  <c r="D69" i="28"/>
  <c r="E69" i="28" s="1"/>
  <c r="E52" i="29" s="1"/>
  <c r="D41" i="28"/>
  <c r="E41" i="28" s="1"/>
  <c r="E24" i="29" s="1"/>
  <c r="D130" i="28"/>
  <c r="E130" i="28" s="1"/>
  <c r="E48" i="31" s="1"/>
  <c r="D110" i="28"/>
  <c r="E110" i="28" s="1"/>
  <c r="E28" i="31" s="1"/>
  <c r="D48" i="28"/>
  <c r="E48" i="28" s="1"/>
  <c r="E31" i="29" s="1"/>
  <c r="D9" i="28"/>
  <c r="E9" i="28" s="1"/>
  <c r="D100" i="28"/>
  <c r="E100" i="28" s="1"/>
  <c r="E17" i="31" s="1"/>
  <c r="D112" i="28"/>
  <c r="E112" i="28" s="1"/>
  <c r="E30" i="31" s="1"/>
  <c r="D151" i="28"/>
  <c r="E151" i="28" s="1"/>
  <c r="E21" i="32" s="1"/>
  <c r="E66" i="29"/>
  <c r="D147" i="28"/>
  <c r="E147" i="28" s="1"/>
  <c r="E17" i="32" s="1"/>
  <c r="D115" i="28"/>
  <c r="E115" i="28" s="1"/>
  <c r="E33" i="31" s="1"/>
  <c r="D144" i="28"/>
  <c r="E144" i="28" s="1"/>
  <c r="E62" i="31" s="1"/>
  <c r="D122" i="28"/>
  <c r="E122" i="28" s="1"/>
  <c r="E40" i="31" s="1"/>
  <c r="D125" i="28"/>
  <c r="E125" i="28" s="1"/>
  <c r="E43" i="31" s="1"/>
  <c r="D39" i="28"/>
  <c r="E39" i="28" s="1"/>
  <c r="E22" i="29" s="1"/>
  <c r="D45" i="28"/>
  <c r="E45" i="28" s="1"/>
  <c r="E28" i="29" s="1"/>
  <c r="D114" i="28"/>
  <c r="E114" i="28" s="1"/>
  <c r="E32" i="31" s="1"/>
  <c r="E31" i="30"/>
  <c r="E34" i="30"/>
  <c r="E29" i="30"/>
  <c r="D12" i="28"/>
  <c r="E12" i="28" s="1"/>
  <c r="D34" i="28"/>
  <c r="E34" i="28" s="1"/>
  <c r="E17" i="29" s="1"/>
  <c r="D71" i="28"/>
  <c r="E71" i="28" s="1"/>
  <c r="E54" i="29" s="1"/>
  <c r="D47" i="28"/>
  <c r="E47" i="28" s="1"/>
  <c r="E30" i="29" s="1"/>
  <c r="D11" i="28"/>
  <c r="E11" i="28" s="1"/>
  <c r="D46" i="28"/>
  <c r="E46" i="28" s="1"/>
  <c r="E29" i="29" s="1"/>
  <c r="E24" i="27"/>
  <c r="D38" i="28"/>
  <c r="E38" i="28" s="1"/>
  <c r="E21" i="29" s="1"/>
  <c r="D10" i="28"/>
  <c r="E10" i="28" s="1"/>
  <c r="E20" i="27" s="1"/>
  <c r="E25" i="27"/>
  <c r="D40" i="28"/>
  <c r="E40" i="28" s="1"/>
  <c r="E23" i="29" s="1"/>
  <c r="D129" i="28"/>
  <c r="E129" i="28" s="1"/>
  <c r="E47" i="31" s="1"/>
  <c r="D49" i="28"/>
  <c r="E49" i="28" s="1"/>
  <c r="E32" i="29" s="1"/>
  <c r="D8" i="28"/>
  <c r="E8" i="28" s="1"/>
  <c r="D6" i="28"/>
  <c r="E6" i="28" s="1"/>
  <c r="E16" i="27" s="1"/>
  <c r="D7" i="28"/>
  <c r="E7" i="28" s="1"/>
  <c r="E17" i="27" s="1"/>
  <c r="E32" i="27" l="1"/>
  <c r="E27" i="27"/>
  <c r="E29" i="27"/>
  <c r="E22" i="27"/>
  <c r="E19" i="27"/>
  <c r="E21" i="27"/>
  <c r="E18" i="27"/>
</calcChain>
</file>

<file path=xl/sharedStrings.xml><?xml version="1.0" encoding="utf-8"?>
<sst xmlns="http://schemas.openxmlformats.org/spreadsheetml/2006/main" count="1767" uniqueCount="775">
  <si>
    <t>Артикул</t>
  </si>
  <si>
    <t>ОПИСАНИЕ СЕРИИ:</t>
  </si>
  <si>
    <t>Размеры (ШхГхВ)</t>
  </si>
  <si>
    <t>Изображение</t>
  </si>
  <si>
    <t>Цена (руб.)</t>
  </si>
  <si>
    <t>Наименование модуля</t>
  </si>
  <si>
    <t>Размер</t>
  </si>
  <si>
    <t>Цена</t>
  </si>
  <si>
    <t>Кол-во</t>
  </si>
  <si>
    <t xml:space="preserve">Наименование </t>
  </si>
  <si>
    <t>Коэффициент</t>
  </si>
  <si>
    <t>Цена + коэффициент</t>
  </si>
  <si>
    <t>Комплектующие</t>
  </si>
  <si>
    <t>Комплекты</t>
  </si>
  <si>
    <t>Стол руководителя</t>
  </si>
  <si>
    <t>СПИСОК</t>
  </si>
  <si>
    <t xml:space="preserve">Цена </t>
  </si>
  <si>
    <t>Измененен:</t>
  </si>
  <si>
    <t>Размеры (Ш*Г*В) мм</t>
  </si>
  <si>
    <t>Брифинг приставка</t>
  </si>
  <si>
    <t>Стол переговорный</t>
  </si>
  <si>
    <t>Стол журнальный</t>
  </si>
  <si>
    <t>1580*800*750</t>
  </si>
  <si>
    <t>1780*800*750</t>
  </si>
  <si>
    <t>1380*800*750</t>
  </si>
  <si>
    <t>1580*1600*750</t>
  </si>
  <si>
    <t>1780*1600*750</t>
  </si>
  <si>
    <t>980*700*750</t>
  </si>
  <si>
    <t>1180*700*750</t>
  </si>
  <si>
    <t>1380*700*750</t>
  </si>
  <si>
    <t>RF.BR-002</t>
  </si>
  <si>
    <t>RF.BR-004</t>
  </si>
  <si>
    <t>ЦАРГИ</t>
  </si>
  <si>
    <t>Царга стола с опорной тумбой</t>
  </si>
  <si>
    <t>Царга стола без тумбы</t>
  </si>
  <si>
    <t>RF.CST-004</t>
  </si>
  <si>
    <t>RF.CST-005</t>
  </si>
  <si>
    <t>RF.CS-003</t>
  </si>
  <si>
    <t>RF.CS-004</t>
  </si>
  <si>
    <t>RF.CS-005</t>
  </si>
  <si>
    <t>БРИФИНГ ПРИСТАВКИ</t>
  </si>
  <si>
    <t>СТОЛЫ  РУКОВОДИТЕЛЯ</t>
  </si>
  <si>
    <t>980*980*750</t>
  </si>
  <si>
    <t>RF.SPRG-001</t>
  </si>
  <si>
    <t>RF.SPRG-002</t>
  </si>
  <si>
    <t>СТОЛЫ ПЕРЕГОВОРНЫЕ, ЖУРНАЛЬНЫЕ</t>
  </si>
  <si>
    <t>RF.SJ-001</t>
  </si>
  <si>
    <t xml:space="preserve">По покраске изделий из металла (от 10 шт) в любой цвет по RAL, обратитесь к вашему менеджеру. </t>
  </si>
  <si>
    <r>
      <t>Столы устанавливаются на регулируемые опоры</t>
    </r>
    <r>
      <rPr>
        <b/>
        <sz val="11"/>
        <color theme="1"/>
        <rFont val="Calibri"/>
        <family val="2"/>
        <charset val="204"/>
        <scheme val="minor"/>
      </rPr>
      <t xml:space="preserve"> М6</t>
    </r>
  </si>
  <si>
    <r>
      <rPr>
        <b/>
        <sz val="11"/>
        <color theme="1"/>
        <rFont val="Calibri"/>
        <family val="2"/>
        <charset val="204"/>
        <scheme val="minor"/>
      </rPr>
      <t>Цвет металло-каркасов/лючков/Ручек:</t>
    </r>
    <r>
      <rPr>
        <sz val="11"/>
        <color theme="1"/>
        <rFont val="Calibri"/>
        <family val="2"/>
        <charset val="204"/>
        <scheme val="minor"/>
      </rPr>
      <t xml:space="preserve"> Черный, Белый, Антрацит, Серый, Латте, Капучино.</t>
    </r>
  </si>
  <si>
    <t>RF.SP-013</t>
  </si>
  <si>
    <t>RF.SP-014</t>
  </si>
  <si>
    <t>RF.SP-015</t>
  </si>
  <si>
    <t>RF.SP-012</t>
  </si>
  <si>
    <t>RF.SP-011</t>
  </si>
  <si>
    <t>1580*700*750</t>
  </si>
  <si>
    <t>1780*700*750</t>
  </si>
  <si>
    <t>RF.SR-023</t>
  </si>
  <si>
    <t>RF.SR-024</t>
  </si>
  <si>
    <t>RF.SR-025</t>
  </si>
  <si>
    <t>RF.SRT-24 (L)</t>
  </si>
  <si>
    <t>RF.SRT-25 (R)</t>
  </si>
  <si>
    <t>RF.SP-001</t>
  </si>
  <si>
    <t>RF.SP-002</t>
  </si>
  <si>
    <t>RF.SP-003</t>
  </si>
  <si>
    <t>980*600*750</t>
  </si>
  <si>
    <t>1180*600*750</t>
  </si>
  <si>
    <t>1380*600*750</t>
  </si>
  <si>
    <t>Стол письменный</t>
  </si>
  <si>
    <t>980*1232*750</t>
  </si>
  <si>
    <t>1180*1232*750</t>
  </si>
  <si>
    <t>1380*1232*750</t>
  </si>
  <si>
    <t>1580*1232*750</t>
  </si>
  <si>
    <t>1780*1232*750</t>
  </si>
  <si>
    <t>980*1432*750</t>
  </si>
  <si>
    <t>1180*1432*750</t>
  </si>
  <si>
    <t>1380*1432*750</t>
  </si>
  <si>
    <t>1580*1432*750</t>
  </si>
  <si>
    <t>1780*1432*750</t>
  </si>
  <si>
    <t>Рабочая станция</t>
  </si>
  <si>
    <t>RF.DRS-001</t>
  </si>
  <si>
    <t>RF.DRS-002</t>
  </si>
  <si>
    <t>RF.DRS-003</t>
  </si>
  <si>
    <t>RF.DRS-011</t>
  </si>
  <si>
    <t>RF.DRS-012</t>
  </si>
  <si>
    <t>RF.DRS-013</t>
  </si>
  <si>
    <t>RF.DRS-014</t>
  </si>
  <si>
    <t>RF.DRS-015</t>
  </si>
  <si>
    <t>Стол письменный для опорной тумбы левый</t>
  </si>
  <si>
    <t>Стол письменный для опорной тумбы правый</t>
  </si>
  <si>
    <t>Рабочая станция для опорной тумбы</t>
  </si>
  <si>
    <t>1432*450*523</t>
  </si>
  <si>
    <t>1232*450*523</t>
  </si>
  <si>
    <t>600*450*523</t>
  </si>
  <si>
    <t>700*450*523</t>
  </si>
  <si>
    <t>RF.TP-002</t>
  </si>
  <si>
    <t>ТУМБЫ ПОДВЕСНЫЕ</t>
  </si>
  <si>
    <t>ТУМБЫ</t>
  </si>
  <si>
    <t>RF.TM-003</t>
  </si>
  <si>
    <t>Тумба мобильная</t>
  </si>
  <si>
    <t>424*500*680</t>
  </si>
  <si>
    <t>424*500*821</t>
  </si>
  <si>
    <t>Тумба мобильная усиленная</t>
  </si>
  <si>
    <t>RF.TM-001</t>
  </si>
  <si>
    <t>Подушка на тумбу. Ткань категория №1</t>
  </si>
  <si>
    <t>416*460*40</t>
  </si>
  <si>
    <t>Подушка на тумбу. Ткань категория №2</t>
  </si>
  <si>
    <t>Подушка на тумбу. Ткань категория №3</t>
  </si>
  <si>
    <t xml:space="preserve">RF.P-001 </t>
  </si>
  <si>
    <t>RF.TM-002</t>
  </si>
  <si>
    <t>Тумба мобильная усиленная + рамка</t>
  </si>
  <si>
    <t>ТУМБЫ ПРИСТАВНЫЕ</t>
  </si>
  <si>
    <t>Тумба приставная</t>
  </si>
  <si>
    <t>RF.TPR-001</t>
  </si>
  <si>
    <t>Тумба приставная + рамка</t>
  </si>
  <si>
    <t>RF.TPR-002</t>
  </si>
  <si>
    <t>420*396*2010</t>
  </si>
  <si>
    <t>420*396*1286</t>
  </si>
  <si>
    <t>420*396*924</t>
  </si>
  <si>
    <t>RF.NS-001</t>
  </si>
  <si>
    <t>RF.NS-002</t>
  </si>
  <si>
    <t>RF.NS-003</t>
  </si>
  <si>
    <t>RF.NS-004</t>
  </si>
  <si>
    <t>RF.NS-005</t>
  </si>
  <si>
    <t>820*396*2010</t>
  </si>
  <si>
    <t>820*396*924</t>
  </si>
  <si>
    <r>
      <rPr>
        <b/>
        <sz val="11"/>
        <color theme="1"/>
        <rFont val="Calibri"/>
        <family val="2"/>
        <charset val="204"/>
        <scheme val="minor"/>
      </rPr>
      <t>Опоры:</t>
    </r>
    <r>
      <rPr>
        <sz val="11"/>
        <color theme="1"/>
        <rFont val="Calibri"/>
        <family val="2"/>
        <charset val="204"/>
        <scheme val="minor"/>
      </rPr>
      <t xml:space="preserve"> труба с сечением 20*20 мм. </t>
    </r>
    <r>
      <rPr>
        <b/>
        <sz val="11"/>
        <color theme="1"/>
        <rFont val="Calibri"/>
        <family val="2"/>
        <charset val="204"/>
        <scheme val="minor"/>
      </rPr>
      <t>Вставки:</t>
    </r>
    <r>
      <rPr>
        <sz val="11"/>
        <color theme="1"/>
        <rFont val="Calibri"/>
        <family val="2"/>
        <charset val="204"/>
        <scheme val="minor"/>
      </rPr>
      <t xml:space="preserve"> труба с сечением 10*10 мм.</t>
    </r>
  </si>
  <si>
    <t>2020*396*2010</t>
  </si>
  <si>
    <t>RF.OP-5</t>
  </si>
  <si>
    <t>RF.OP-4</t>
  </si>
  <si>
    <t>RF.OP-3</t>
  </si>
  <si>
    <t>RF.OP-2</t>
  </si>
  <si>
    <t>RF.GU-1</t>
  </si>
  <si>
    <t>Горизонт узкий</t>
  </si>
  <si>
    <t>RF.GS-1</t>
  </si>
  <si>
    <t>Горизонт широкий</t>
  </si>
  <si>
    <t>396*20*2010</t>
  </si>
  <si>
    <t>396*20*1668</t>
  </si>
  <si>
    <t>396*20*1286</t>
  </si>
  <si>
    <t>396*20*924</t>
  </si>
  <si>
    <t>380*374*18</t>
  </si>
  <si>
    <t>758*374*18</t>
  </si>
  <si>
    <r>
      <rPr>
        <b/>
        <sz val="11"/>
        <color theme="1"/>
        <rFont val="Calibri"/>
        <family val="2"/>
        <charset val="204"/>
        <scheme val="minor"/>
      </rPr>
      <t>Ручки:</t>
    </r>
    <r>
      <rPr>
        <sz val="11"/>
        <color theme="1"/>
        <rFont val="Calibri"/>
        <family val="2"/>
        <charset val="204"/>
        <scheme val="minor"/>
      </rPr>
      <t xml:space="preserve"> Скоба, МО=256мм</t>
    </r>
  </si>
  <si>
    <t>RF.CS-001</t>
  </si>
  <si>
    <t>RF.CS-002</t>
  </si>
  <si>
    <t>СТОЛЫ  ОДНОСТОРОННИЕ</t>
  </si>
  <si>
    <t>РАБОЧИЕ СТАНЦИИ ДВУХСТОРОННИЕ</t>
  </si>
  <si>
    <t>Гардероб</t>
  </si>
  <si>
    <t>RF.CST-003</t>
  </si>
  <si>
    <t>1780*1180*750</t>
  </si>
  <si>
    <t>420*396*1648</t>
  </si>
  <si>
    <t>416*460*747</t>
  </si>
  <si>
    <t>МЕТАЛЛ</t>
  </si>
  <si>
    <t>640*396*2010</t>
  </si>
  <si>
    <t>Тумбы мобильные</t>
  </si>
  <si>
    <t>ШКАФЫ НАБОРНЫЕ</t>
  </si>
  <si>
    <t>DIRECT</t>
  </si>
  <si>
    <t>ШКАФЫ</t>
  </si>
  <si>
    <t>RF.STM-001</t>
  </si>
  <si>
    <t>RF.STM-002</t>
  </si>
  <si>
    <t>RF.STM-011</t>
  </si>
  <si>
    <t>RF.STM-003</t>
  </si>
  <si>
    <t>RF.STM-013</t>
  </si>
  <si>
    <t>RF.STM-012</t>
  </si>
  <si>
    <t>596*350*1250</t>
  </si>
  <si>
    <t>696*350*1250</t>
  </si>
  <si>
    <t>796*350*1250</t>
  </si>
  <si>
    <t>596*350*750</t>
  </si>
  <si>
    <t>696*350*750</t>
  </si>
  <si>
    <t>796*350*750</t>
  </si>
  <si>
    <t>Стеллаж металический</t>
  </si>
  <si>
    <t>RF.BSM-011K</t>
  </si>
  <si>
    <t>Комплект боковин стелажа</t>
  </si>
  <si>
    <t>RF.BSM-001K</t>
  </si>
  <si>
    <t>RF.BSM-002K</t>
  </si>
  <si>
    <t>RF.BSM-003K</t>
  </si>
  <si>
    <t>RF.BSM-012K</t>
  </si>
  <si>
    <t>RF.BSM-013K</t>
  </si>
  <si>
    <t>Комплектующие стеллажа металлического</t>
  </si>
  <si>
    <t>RF.KSM-001</t>
  </si>
  <si>
    <t>RF.KSM-002</t>
  </si>
  <si>
    <t>RF.KSM-003</t>
  </si>
  <si>
    <t>RF.GSM-001K</t>
  </si>
  <si>
    <t>RF.GSM-002K</t>
  </si>
  <si>
    <t>RF.GSM-003K</t>
  </si>
  <si>
    <t>RF.GSM-011K</t>
  </si>
  <si>
    <t>RF.GSM-012K</t>
  </si>
  <si>
    <t>RF.GSM-013K</t>
  </si>
  <si>
    <t>RF.PSMK</t>
  </si>
  <si>
    <t>Комплект перемычек стелажа(2шт)</t>
  </si>
  <si>
    <t xml:space="preserve">Короба шкафов узких </t>
  </si>
  <si>
    <t>Короба шкафов широких</t>
  </si>
  <si>
    <t>Перегородка проходная</t>
  </si>
  <si>
    <t>Боковина завершающая</t>
  </si>
  <si>
    <t>Наборы шкафов</t>
  </si>
  <si>
    <t>Наборные элементы</t>
  </si>
  <si>
    <t>Опоры столов</t>
  </si>
  <si>
    <t>RF.OSZ-123</t>
  </si>
  <si>
    <t>RF.OSZ-143</t>
  </si>
  <si>
    <t>Опора завершающаяя L1232</t>
  </si>
  <si>
    <t>Опора завершающаяя L1432</t>
  </si>
  <si>
    <t>Опора завершающаяя на опорную тумбу L1232</t>
  </si>
  <si>
    <t>Опора завершающаяя на опорную тумбу L1432</t>
  </si>
  <si>
    <t>RF.OSZT-123</t>
  </si>
  <si>
    <t>RF.OSZT-143</t>
  </si>
  <si>
    <t>596*270*725</t>
  </si>
  <si>
    <t>696*270*725</t>
  </si>
  <si>
    <t>796*270*725</t>
  </si>
  <si>
    <t>1228*270*725</t>
  </si>
  <si>
    <t>1428*270*725</t>
  </si>
  <si>
    <t>RF.SSP-001</t>
  </si>
  <si>
    <t>RF.SSP-002</t>
  </si>
  <si>
    <t>RF.SSP-003</t>
  </si>
  <si>
    <t>RF.SSP-004</t>
  </si>
  <si>
    <t>RF.SSP-005</t>
  </si>
  <si>
    <t>RF.SSP-011</t>
  </si>
  <si>
    <t>RF.SSP-012</t>
  </si>
  <si>
    <t>RF.SSP-013</t>
  </si>
  <si>
    <t>RF.SSP-014</t>
  </si>
  <si>
    <t>RF.SSP-015</t>
  </si>
  <si>
    <t>RF.SSR-023</t>
  </si>
  <si>
    <t>RF.SSR-024</t>
  </si>
  <si>
    <t>RF.SSR-025</t>
  </si>
  <si>
    <t>980*600*25</t>
  </si>
  <si>
    <t>1180*600*25</t>
  </si>
  <si>
    <t>1380*600*25</t>
  </si>
  <si>
    <t>1580*600*25</t>
  </si>
  <si>
    <t>1780*600*25</t>
  </si>
  <si>
    <t>980*700*25</t>
  </si>
  <si>
    <t>1180*700*25</t>
  </si>
  <si>
    <t>1380*700*25</t>
  </si>
  <si>
    <t>1580*700*25</t>
  </si>
  <si>
    <t>1780*700*25</t>
  </si>
  <si>
    <t>Столешницы столов руководителей</t>
  </si>
  <si>
    <t>1380*800*25</t>
  </si>
  <si>
    <t>1580*800*25</t>
  </si>
  <si>
    <t>1780*800*25</t>
  </si>
  <si>
    <t>RF.KTM-001</t>
  </si>
  <si>
    <t>RF.KTM-002</t>
  </si>
  <si>
    <t>RF.KTPR-001</t>
  </si>
  <si>
    <t>Корпус тумбы мобильной</t>
  </si>
  <si>
    <t>Корпус тумбы</t>
  </si>
  <si>
    <t>416*460*25</t>
  </si>
  <si>
    <t>Тумба подвесная</t>
  </si>
  <si>
    <t>RF.YTP-001</t>
  </si>
  <si>
    <t>RF.KTP-001</t>
  </si>
  <si>
    <t>780*600*25</t>
  </si>
  <si>
    <t>RF.SBR-001</t>
  </si>
  <si>
    <t>RF.SBR-002</t>
  </si>
  <si>
    <t>RF.SBR-003</t>
  </si>
  <si>
    <t>RF.SBR-004</t>
  </si>
  <si>
    <t>RF.OSZB-70</t>
  </si>
  <si>
    <t>Панели царг</t>
  </si>
  <si>
    <t>RF.PC-001</t>
  </si>
  <si>
    <t>RF.PC-002</t>
  </si>
  <si>
    <t>RF.PC-003</t>
  </si>
  <si>
    <t>RF.PC-004</t>
  </si>
  <si>
    <t>RF.PC-005</t>
  </si>
  <si>
    <t>RF.PCT-003</t>
  </si>
  <si>
    <t>RF.PCT-004</t>
  </si>
  <si>
    <t>RF.PCT-005</t>
  </si>
  <si>
    <t>1696*18*160</t>
  </si>
  <si>
    <t>1268*18*160</t>
  </si>
  <si>
    <t>1496*18*160</t>
  </si>
  <si>
    <t>1068*18*160</t>
  </si>
  <si>
    <t>1296*18*160</t>
  </si>
  <si>
    <t>868*18*160</t>
  </si>
  <si>
    <t>Комплект держателей царги</t>
  </si>
  <si>
    <t>Комплектующие из металла</t>
  </si>
  <si>
    <t>1696/1268*18*340</t>
  </si>
  <si>
    <t>1696*18*340</t>
  </si>
  <si>
    <t>1496/1068*18*340</t>
  </si>
  <si>
    <t>1496*18*340</t>
  </si>
  <si>
    <t>1296*18*340</t>
  </si>
  <si>
    <t>1296/868*18*340</t>
  </si>
  <si>
    <t>896*18*340</t>
  </si>
  <si>
    <t>1096*18*340</t>
  </si>
  <si>
    <t>RF.TOP-001</t>
  </si>
  <si>
    <t>RF.TOP-002</t>
  </si>
  <si>
    <t>Топ и дно</t>
  </si>
  <si>
    <t>RF.TOP-011</t>
  </si>
  <si>
    <t>RF.TOP-012</t>
  </si>
  <si>
    <t>RF.TOP-021</t>
  </si>
  <si>
    <t>RF.TOP-022</t>
  </si>
  <si>
    <t>Корпус тумбы руководителя</t>
  </si>
  <si>
    <t>Полка тумбы руководителя</t>
  </si>
  <si>
    <t>1096*18*160</t>
  </si>
  <si>
    <t>896*18*160</t>
  </si>
  <si>
    <t>RF.TRBK</t>
  </si>
  <si>
    <t>RF.TRBO</t>
  </si>
  <si>
    <t>Боковины тумбы руководителя на колесах</t>
  </si>
  <si>
    <t>Боковины тумбы руководителя на опорах</t>
  </si>
  <si>
    <t>Боковины тумбы руководителя</t>
  </si>
  <si>
    <t>Столы рабочие</t>
  </si>
  <si>
    <t>Опорные тумбы на одно рабочее место</t>
  </si>
  <si>
    <t>Опорные тумбы на два рабочих места</t>
  </si>
  <si>
    <t>450*700*25</t>
  </si>
  <si>
    <t>450*600*25</t>
  </si>
  <si>
    <t>450*1232*25</t>
  </si>
  <si>
    <t>450*1432*25</t>
  </si>
  <si>
    <t>347*556*138</t>
  </si>
  <si>
    <t>347*656*138</t>
  </si>
  <si>
    <t>347*756*138</t>
  </si>
  <si>
    <t>308*555*18</t>
  </si>
  <si>
    <t>308*655*18</t>
  </si>
  <si>
    <t>308*755*18</t>
  </si>
  <si>
    <t>SN-82</t>
  </si>
  <si>
    <t>Заглушка кабель-канала</t>
  </si>
  <si>
    <t>82*82*27</t>
  </si>
  <si>
    <t>SN-162</t>
  </si>
  <si>
    <t>162*82*27</t>
  </si>
  <si>
    <t>Лючки</t>
  </si>
  <si>
    <t>Опора завершающаяя брифинга L700</t>
  </si>
  <si>
    <t>1600*450*25</t>
  </si>
  <si>
    <t>1596*446*354</t>
  </si>
  <si>
    <t>RF.TORO</t>
  </si>
  <si>
    <t>RF.TORKO</t>
  </si>
  <si>
    <t>Комплект опор опорной тумбы руководителя (2шт)</t>
  </si>
  <si>
    <t>Опора опорной тумбы руководителя (1шт)</t>
  </si>
  <si>
    <t>RF.DZK</t>
  </si>
  <si>
    <t>680*680*580</t>
  </si>
  <si>
    <t>980*980*25</t>
  </si>
  <si>
    <t>1780*1180*25</t>
  </si>
  <si>
    <t>680*680*25</t>
  </si>
  <si>
    <t>RF.SSPRG-001</t>
  </si>
  <si>
    <t>RF.SSPRG-002</t>
  </si>
  <si>
    <t>RF.SSJ-001</t>
  </si>
  <si>
    <t>Столешница стола переговорного</t>
  </si>
  <si>
    <t>RF.OSPRG-001K</t>
  </si>
  <si>
    <t>RF.OSPRG-002K</t>
  </si>
  <si>
    <t>RF.OSJK-001</t>
  </si>
  <si>
    <t>Комплект завершающих опор 2шт</t>
  </si>
  <si>
    <t>Комплект завершающих опор 4шт</t>
  </si>
  <si>
    <t>490*20*725</t>
  </si>
  <si>
    <t>976*270*725</t>
  </si>
  <si>
    <t>290*20*555</t>
  </si>
  <si>
    <t>Опора завершающаяя L600 Левая</t>
  </si>
  <si>
    <t>Опора завершающаяя L700 Левая</t>
  </si>
  <si>
    <t>Опора завершающаяя L800 Левая</t>
  </si>
  <si>
    <t>Опора завершающаяя L600 Правая</t>
  </si>
  <si>
    <t>Опора завершающаяя L700 Правая</t>
  </si>
  <si>
    <t>Опора завершающаяя L800 Правая</t>
  </si>
  <si>
    <t>Опоры столов одиночные</t>
  </si>
  <si>
    <t>Опоры столов на опорную тумбу</t>
  </si>
  <si>
    <t>Опоры брифинга и столов переговорных</t>
  </si>
  <si>
    <t>Опора завершающаяя на тумбу L600 Левая</t>
  </si>
  <si>
    <t>Опора завершающаяя на тумбу L700 Левая</t>
  </si>
  <si>
    <t>Опора завершающаяя на тумбу L800 Левая</t>
  </si>
  <si>
    <t>Опора завершающаяя на тумбу L600 Правая</t>
  </si>
  <si>
    <t>Опора завершающаяя на тумбу L700 Правая</t>
  </si>
  <si>
    <t>Опора завершающаяя на тумбу L800 Правая</t>
  </si>
  <si>
    <t>RF.SRT-24 (R)</t>
  </si>
  <si>
    <t>RF.SRT-25 (L)</t>
  </si>
  <si>
    <t>RF.RT</t>
  </si>
  <si>
    <t>Рамка тумбы</t>
  </si>
  <si>
    <t>412*456*50</t>
  </si>
  <si>
    <t>1598*396*1286</t>
  </si>
  <si>
    <t>1576*396*1286</t>
  </si>
  <si>
    <t>400*20*618</t>
  </si>
  <si>
    <t>400*20*821</t>
  </si>
  <si>
    <t>446*20*119</t>
  </si>
  <si>
    <t>596*20*1520</t>
  </si>
  <si>
    <t>310*15*15</t>
  </si>
  <si>
    <t>696*20*1520</t>
  </si>
  <si>
    <t>796*20*1520</t>
  </si>
  <si>
    <t>596*20*750</t>
  </si>
  <si>
    <t>696*20*750</t>
  </si>
  <si>
    <t>796*20*750</t>
  </si>
  <si>
    <t>596*445*202</t>
  </si>
  <si>
    <t>696*445*202</t>
  </si>
  <si>
    <t>796*445*202</t>
  </si>
  <si>
    <t>1228*445*202</t>
  </si>
  <si>
    <t>1428*445*202</t>
  </si>
  <si>
    <r>
      <rPr>
        <b/>
        <sz val="11"/>
        <color theme="1"/>
        <rFont val="Calibri"/>
        <family val="2"/>
        <charset val="204"/>
        <scheme val="minor"/>
      </rPr>
      <t xml:space="preserve">Направляющие : </t>
    </r>
    <r>
      <rPr>
        <sz val="11"/>
        <color theme="1"/>
        <rFont val="Calibri"/>
        <family val="2"/>
        <charset val="204"/>
        <scheme val="minor"/>
      </rPr>
      <t>Шариковые без доводчиков</t>
    </r>
  </si>
  <si>
    <t>Топ и дно тумбы опорной правой</t>
  </si>
  <si>
    <t>Корпус опорной тумбы правой</t>
  </si>
  <si>
    <t>Топ и дно тумбы опорной левой</t>
  </si>
  <si>
    <t>Корпус опорной тумбы левой</t>
  </si>
  <si>
    <r>
      <rPr>
        <b/>
        <sz val="11"/>
        <color theme="1"/>
        <rFont val="Calibri"/>
        <family val="2"/>
        <charset val="204"/>
        <scheme val="minor"/>
      </rPr>
      <t>Опоры:</t>
    </r>
    <r>
      <rPr>
        <sz val="11"/>
        <color theme="1"/>
        <rFont val="Calibri"/>
        <family val="2"/>
        <charset val="204"/>
        <scheme val="minor"/>
      </rPr>
      <t xml:space="preserve"> труба с сечением 20*20 мм. </t>
    </r>
    <r>
      <rPr>
        <b/>
        <sz val="11"/>
        <color theme="1"/>
        <rFont val="Calibri"/>
        <family val="2"/>
        <charset val="204"/>
        <scheme val="minor"/>
      </rPr>
      <t>Вставки:</t>
    </r>
    <r>
      <rPr>
        <sz val="11"/>
        <color theme="1"/>
        <rFont val="Calibri"/>
        <family val="2"/>
        <charset val="204"/>
        <scheme val="minor"/>
      </rPr>
      <t xml:space="preserve"> труба с сечением 15*15 мм.</t>
    </r>
  </si>
  <si>
    <t>Опорные/приставные тумбы на одно рабочее место</t>
  </si>
  <si>
    <t>RF.DRSOT-003</t>
  </si>
  <si>
    <t>RF.DRSOT-004</t>
  </si>
  <si>
    <t>RF.DRSOT-005</t>
  </si>
  <si>
    <t>RF.DRSOT-013</t>
  </si>
  <si>
    <t>RF.DRSOT-014</t>
  </si>
  <si>
    <t>RF.DRSOT-015</t>
  </si>
  <si>
    <t>Опорные/приставные тумбы на два рабочих места</t>
  </si>
  <si>
    <t>Тумба опорная/приставная</t>
  </si>
  <si>
    <t>RF.TOPD-001</t>
  </si>
  <si>
    <t>RF.TOPD-002</t>
  </si>
  <si>
    <t>RF.TOPD-011</t>
  </si>
  <si>
    <t>RF.TOPD-012</t>
  </si>
  <si>
    <t>RF.TOPD-021</t>
  </si>
  <si>
    <t>RF.TOPD-022</t>
  </si>
  <si>
    <t>RF.TMR-001</t>
  </si>
  <si>
    <t>ГАРДЕРОБ</t>
  </si>
  <si>
    <t>RF.KTOP-001</t>
  </si>
  <si>
    <t>RF.KTOP-002</t>
  </si>
  <si>
    <t>RF.KTOP-011</t>
  </si>
  <si>
    <t>RF.KTOP-012</t>
  </si>
  <si>
    <t>RF.KTOP-021</t>
  </si>
  <si>
    <t>RF.KTOP-022</t>
  </si>
  <si>
    <t>RF.KTOPD-011</t>
  </si>
  <si>
    <t>RF.KTOPD-012</t>
  </si>
  <si>
    <t>RF.KTOPD-021</t>
  </si>
  <si>
    <t>RF.KTOPD-022</t>
  </si>
  <si>
    <t>RF.TDTOP-001</t>
  </si>
  <si>
    <t>RF.TDTOP-002</t>
  </si>
  <si>
    <t>RF.TDTOP-011</t>
  </si>
  <si>
    <t>RF.TDTOP-012</t>
  </si>
  <si>
    <t>RF.TDTOP-021</t>
  </si>
  <si>
    <t>RF.TDTOP-022</t>
  </si>
  <si>
    <t>RF.TDTOPD-001</t>
  </si>
  <si>
    <t>RF.TDTOPD-002</t>
  </si>
  <si>
    <t>RF.TDTOPD-011</t>
  </si>
  <si>
    <t>RF.TDTOPD-012</t>
  </si>
  <si>
    <t>RF.TDTOPD-021</t>
  </si>
  <si>
    <t>RF.TDTOPD-022</t>
  </si>
  <si>
    <t>Столешницы столов письменных</t>
  </si>
  <si>
    <t>Столешница стола письменного</t>
  </si>
  <si>
    <t>Столешница стола руководителя</t>
  </si>
  <si>
    <t>Столешницы брифинг приставок</t>
  </si>
  <si>
    <t>Столешница брифинг приставки</t>
  </si>
  <si>
    <t>Столешницы переговорных/журнальных столов</t>
  </si>
  <si>
    <t>Панель царги верх-низ</t>
  </si>
  <si>
    <t>Панель царги  верх-низ</t>
  </si>
  <si>
    <t>Панель царги с тумбой верх</t>
  </si>
  <si>
    <t>Тумбы руководителя</t>
  </si>
  <si>
    <t>RF.KTR</t>
  </si>
  <si>
    <t>RF.PTR</t>
  </si>
  <si>
    <t>RF.TDTOPR (R)</t>
  </si>
  <si>
    <t>RF.FTOPR (R)</t>
  </si>
  <si>
    <t>Фасады опорной тумбы правой</t>
  </si>
  <si>
    <t>794*18*350</t>
  </si>
  <si>
    <t>RF.TDTOPR (L)</t>
  </si>
  <si>
    <t>RF.FTOPR (L)</t>
  </si>
  <si>
    <t>Фасады опорной тумбы левой</t>
  </si>
  <si>
    <t>Тумбы опорные</t>
  </si>
  <si>
    <t>596*446*446</t>
  </si>
  <si>
    <t>696*446*446</t>
  </si>
  <si>
    <t>1228*446*446</t>
  </si>
  <si>
    <t>1428*446*446</t>
  </si>
  <si>
    <t>RF.FTOP-001</t>
  </si>
  <si>
    <t>Фасады тумбы</t>
  </si>
  <si>
    <t>442*18*442</t>
  </si>
  <si>
    <t>RF.FTOP-021</t>
  </si>
  <si>
    <t>592*18*442</t>
  </si>
  <si>
    <t>RF.FTOP-022</t>
  </si>
  <si>
    <t>692*18*442</t>
  </si>
  <si>
    <t>RF.FTOPD-021</t>
  </si>
  <si>
    <t>1192*18*434</t>
  </si>
  <si>
    <t>RF.FTOPD-022</t>
  </si>
  <si>
    <t>1392*18*434</t>
  </si>
  <si>
    <t>600*450*25</t>
  </si>
  <si>
    <t>700*450*25</t>
  </si>
  <si>
    <t>1232*450*25</t>
  </si>
  <si>
    <t>1432*450*25</t>
  </si>
  <si>
    <t>Тумбы мобильные/приставные</t>
  </si>
  <si>
    <t>RF.TDTMP-001</t>
  </si>
  <si>
    <t>Топ тумбы мобильной/приставной</t>
  </si>
  <si>
    <t>Корпус тумбы приставной</t>
  </si>
  <si>
    <t>RF.FTM-001</t>
  </si>
  <si>
    <t>Фасады тумбы мобильной</t>
  </si>
  <si>
    <t>408*18*322</t>
  </si>
  <si>
    <t>RF.FTM-002</t>
  </si>
  <si>
    <t>RF.FTP-001</t>
  </si>
  <si>
    <t>Фасады тумбы приставной</t>
  </si>
  <si>
    <t>408*18*666</t>
  </si>
  <si>
    <t>Тумбы подвесные</t>
  </si>
  <si>
    <t>Корпус подвесной тумбы</t>
  </si>
  <si>
    <t>Ящик подвесной тумбы</t>
  </si>
  <si>
    <t>Фасад подвесной тумбы</t>
  </si>
  <si>
    <t>600*374*1828</t>
  </si>
  <si>
    <t>Шкафы наборные узкие</t>
  </si>
  <si>
    <t>RF.KSU-5</t>
  </si>
  <si>
    <t>380*374*1828</t>
  </si>
  <si>
    <t>RF.KSU-4</t>
  </si>
  <si>
    <t>380*374*1466</t>
  </si>
  <si>
    <t>RF.KSU-3</t>
  </si>
  <si>
    <t>380*374*1104</t>
  </si>
  <si>
    <t>RF.KSU-2</t>
  </si>
  <si>
    <t>380*374*742</t>
  </si>
  <si>
    <t>RF.KSU-1</t>
  </si>
  <si>
    <t>380*374*380</t>
  </si>
  <si>
    <t>Шкафы наборные широкие</t>
  </si>
  <si>
    <t>758*374*1828</t>
  </si>
  <si>
    <t>758*374*1466</t>
  </si>
  <si>
    <t>758*374*1104</t>
  </si>
  <si>
    <t>758*374*742</t>
  </si>
  <si>
    <t>RF.KSS-1</t>
  </si>
  <si>
    <t>758*374*758</t>
  </si>
  <si>
    <t>Фасады шкафов/гардероба</t>
  </si>
  <si>
    <t>Фасад гардероба левый</t>
  </si>
  <si>
    <t>596*18*1824</t>
  </si>
  <si>
    <t>Фасад гардероба правый</t>
  </si>
  <si>
    <t>376*18*1824</t>
  </si>
  <si>
    <t>376*18*1462</t>
  </si>
  <si>
    <t>376*18*1100</t>
  </si>
  <si>
    <t>376*18*738</t>
  </si>
  <si>
    <t>376*18*376</t>
  </si>
  <si>
    <t>Кашпо стелажа металл</t>
  </si>
  <si>
    <t>Комлект горизонтов стелажа металл</t>
  </si>
  <si>
    <t>ЛДСП</t>
  </si>
  <si>
    <t>RF.FTPR-001</t>
  </si>
  <si>
    <t>RF.FTR</t>
  </si>
  <si>
    <t>Комплект фасадов(3шт) тумбы руководителя</t>
  </si>
  <si>
    <t>376*18*146</t>
  </si>
  <si>
    <t>347*379*169</t>
  </si>
  <si>
    <t>347*397*169</t>
  </si>
  <si>
    <t>416*460*448</t>
  </si>
  <si>
    <t>416*460*615</t>
  </si>
  <si>
    <t>416*460*665</t>
  </si>
  <si>
    <t>416*460*797</t>
  </si>
  <si>
    <t>416*460*423</t>
  </si>
  <si>
    <t>416*460*590</t>
  </si>
  <si>
    <t>416*460*722</t>
  </si>
  <si>
    <t>408*18*499</t>
  </si>
  <si>
    <t>286*350*90</t>
  </si>
  <si>
    <t>343*18*145</t>
  </si>
  <si>
    <t>Ручки тумб</t>
  </si>
  <si>
    <t>RF.R.D</t>
  </si>
  <si>
    <t>RF.R.D2</t>
  </si>
  <si>
    <t>RF.R.D3</t>
  </si>
  <si>
    <t>RF.R.D4</t>
  </si>
  <si>
    <t>Ручка (1шт) ЛДСП</t>
  </si>
  <si>
    <t>Ручки (2шт) ЛДСП</t>
  </si>
  <si>
    <t>Ручки (3шт) ЛДСП</t>
  </si>
  <si>
    <t>Ручки (4шт) ЛДСП</t>
  </si>
  <si>
    <t>256 МО</t>
  </si>
  <si>
    <t>RF.SS-51</t>
  </si>
  <si>
    <t>RF.SS-52</t>
  </si>
  <si>
    <t>RF.SS-53</t>
  </si>
  <si>
    <t>RF.SS-54</t>
  </si>
  <si>
    <t>RF.SS-41</t>
  </si>
  <si>
    <t>RF.SS-42</t>
  </si>
  <si>
    <t>RF.SS-43</t>
  </si>
  <si>
    <t>RF.SS-44</t>
  </si>
  <si>
    <t>RF.SS-31</t>
  </si>
  <si>
    <t>RF.SS-32</t>
  </si>
  <si>
    <t>RF.SS-33</t>
  </si>
  <si>
    <t>RF.SS-21</t>
  </si>
  <si>
    <t>RF.SS-22</t>
  </si>
  <si>
    <t>Фасады</t>
  </si>
  <si>
    <t>Панель фасада гардероба левая</t>
  </si>
  <si>
    <t>Панель фасада гардероба правая</t>
  </si>
  <si>
    <t>Подушки</t>
  </si>
  <si>
    <t>CN.OKUS.K-4</t>
  </si>
  <si>
    <t>Комплект колес усиленных со стопором - 4шт</t>
  </si>
  <si>
    <t>D-50 H-62</t>
  </si>
  <si>
    <t>384*481*446</t>
  </si>
  <si>
    <t>384*500*18</t>
  </si>
  <si>
    <t>Стеллаж металлический высокий приставной</t>
  </si>
  <si>
    <t>Стеллаж металлический низкий приставной</t>
  </si>
  <si>
    <t>758*391*18</t>
  </si>
  <si>
    <t>380*391*18</t>
  </si>
  <si>
    <t>758*374*380</t>
  </si>
  <si>
    <t>RF.PFGB-5 (L)</t>
  </si>
  <si>
    <t>RF.PFS-5 (L)</t>
  </si>
  <si>
    <t>RF.PFS-4 (L)</t>
  </si>
  <si>
    <t>RF.PFS-3 (L)</t>
  </si>
  <si>
    <t>RF.PFS-2 (L)</t>
  </si>
  <si>
    <t>RF.PFS-1 (L)</t>
  </si>
  <si>
    <t>RF.PFGB-5 (R)</t>
  </si>
  <si>
    <t>RF.PFS-5 (R)</t>
  </si>
  <si>
    <t>RF.PFS-4 (R)</t>
  </si>
  <si>
    <t>RF.PFS-3 (R)</t>
  </si>
  <si>
    <t>RF.PFS-2 (R)</t>
  </si>
  <si>
    <t>RF.PFS-1 (R)</t>
  </si>
  <si>
    <t>446*578*446</t>
  </si>
  <si>
    <t>446*678*446</t>
  </si>
  <si>
    <t>446*1192*446</t>
  </si>
  <si>
    <t>446*1392*446</t>
  </si>
  <si>
    <t>RF.TPRR-001</t>
  </si>
  <si>
    <t>RF.KTOPD-001 1/2</t>
  </si>
  <si>
    <t>RF.KTOPD-002 1/2</t>
  </si>
  <si>
    <t>RF.KGB-5 1/2</t>
  </si>
  <si>
    <t>RF.KSS-5 1/2</t>
  </si>
  <si>
    <t>RF.KSS-4 1/2</t>
  </si>
  <si>
    <t>RF.KSS-3 1/2</t>
  </si>
  <si>
    <t>RF.KSS-2 1/2</t>
  </si>
  <si>
    <t>RF.KTOPD-001 2/2</t>
  </si>
  <si>
    <t>RF.KTOPD-002 2/2</t>
  </si>
  <si>
    <t>RF.KGB-5 2/2</t>
  </si>
  <si>
    <t>RF.KSS-5 2/2</t>
  </si>
  <si>
    <t>RF.KSS-4 2/2</t>
  </si>
  <si>
    <t>RF.KSS-2 2/2</t>
  </si>
  <si>
    <t>RF.FGB-5 (L)</t>
  </si>
  <si>
    <t>RF.FGB-5 (R)</t>
  </si>
  <si>
    <t>RF.FS-5 (L)</t>
  </si>
  <si>
    <t>RF.FS-5 (R)</t>
  </si>
  <si>
    <t>RF.FS-4 (L)</t>
  </si>
  <si>
    <t>RF.FS-4 (R)</t>
  </si>
  <si>
    <t>RF.FS-3 (L)</t>
  </si>
  <si>
    <t>RF.FS-3 (R)</t>
  </si>
  <si>
    <t>RF.FS-2 (L)</t>
  </si>
  <si>
    <t>RF.FS-2 (R)</t>
  </si>
  <si>
    <t>RF.FS-1 (L)</t>
  </si>
  <si>
    <t>RF.FS-1 (R)</t>
  </si>
  <si>
    <t>RF.SU-31 (L)</t>
  </si>
  <si>
    <t>RF.SU-31 (R)</t>
  </si>
  <si>
    <t>RF.SU-32 (L)</t>
  </si>
  <si>
    <t>RF.SU-32 (R)</t>
  </si>
  <si>
    <t>RF.SU-33 (U)</t>
  </si>
  <si>
    <t>RF.SU-21 (L)</t>
  </si>
  <si>
    <t>RF.SU-21 (R)</t>
  </si>
  <si>
    <t>RF.SU-22 (L)</t>
  </si>
  <si>
    <t>RF.SU-22 (R)</t>
  </si>
  <si>
    <t>RF.SU-44 (R)</t>
  </si>
  <si>
    <t>RF.SU-44 (L)</t>
  </si>
  <si>
    <t>RF.SU-43 (R)</t>
  </si>
  <si>
    <t>RF.SU-43 (L)</t>
  </si>
  <si>
    <t>RF.SU-42 (R)</t>
  </si>
  <si>
    <t>RF.SU-42 (L)</t>
  </si>
  <si>
    <t>RF.SU-41 (R)</t>
  </si>
  <si>
    <t>RF.SU-41 (L)</t>
  </si>
  <si>
    <t>RF.GB-51 (L)</t>
  </si>
  <si>
    <t>RF.GB-51 (R)</t>
  </si>
  <si>
    <t>RF.SU-51 (L)</t>
  </si>
  <si>
    <t>RF.SU-51 (R)</t>
  </si>
  <si>
    <t>RF.SU-52 (U)</t>
  </si>
  <si>
    <t>RF.SU-53 (L)</t>
  </si>
  <si>
    <t>RF.SU-53 (R)</t>
  </si>
  <si>
    <t>RF.SU-54 (U)</t>
  </si>
  <si>
    <t>RF.SPOT-003 (L)</t>
  </si>
  <si>
    <t>RF.SPOT-003 (R)</t>
  </si>
  <si>
    <t>RF.SPOT-013 (L)</t>
  </si>
  <si>
    <t>RF.SPOT-013 (R)</t>
  </si>
  <si>
    <t>RF.SPOT-014 (L)</t>
  </si>
  <si>
    <t>RF.SPOT-014 (R)</t>
  </si>
  <si>
    <t>RF.SPOT-015 (L)</t>
  </si>
  <si>
    <t>RF.SPOT-015 (R)</t>
  </si>
  <si>
    <t>RF.OSZ-60 (L)</t>
  </si>
  <si>
    <t>RF.OSZ-70 (L)</t>
  </si>
  <si>
    <t>RF.OSZ-80 (L)</t>
  </si>
  <si>
    <t>RF.OSZ-60 (R)</t>
  </si>
  <si>
    <t>RF.OSZ-70 (R)</t>
  </si>
  <si>
    <t>RF.OSZ-80 (R)</t>
  </si>
  <si>
    <t>RF.OSZT-60 (L)</t>
  </si>
  <si>
    <t>RF.OSZT-70 (L)</t>
  </si>
  <si>
    <t>RF.OSZT-80 (L)</t>
  </si>
  <si>
    <t>RF.OSZT-60 (R)</t>
  </si>
  <si>
    <t>RF.OSZT-70 (R)</t>
  </si>
  <si>
    <t>RF.OSZT-80 (R)</t>
  </si>
  <si>
    <t>RF.OZ-5 (L)</t>
  </si>
  <si>
    <t>RF.OZ-4 (L)</t>
  </si>
  <si>
    <t>RF.OZ-3 (L)</t>
  </si>
  <si>
    <t>RF.OZ-2 (L)</t>
  </si>
  <si>
    <t>RF.OZ-5 (R)</t>
  </si>
  <si>
    <t>RF.OZ-4 (R)</t>
  </si>
  <si>
    <t>RF.OZ-3 (R)</t>
  </si>
  <si>
    <t>RF.OZ-2 (R)</t>
  </si>
  <si>
    <t>RF.KGB-5.N</t>
  </si>
  <si>
    <t>RF.OP-5.N</t>
  </si>
  <si>
    <t>RF.OP-4.N</t>
  </si>
  <si>
    <t>RF.OP-3.N</t>
  </si>
  <si>
    <t>RF.OP-2.N</t>
  </si>
  <si>
    <t>RF.KSU-5.N</t>
  </si>
  <si>
    <t>RF.KSU-4.N</t>
  </si>
  <si>
    <t>RF.KSU-3.N</t>
  </si>
  <si>
    <t>RF.KSU-2.N</t>
  </si>
  <si>
    <t>RF.KSU-1.N</t>
  </si>
  <si>
    <t>RF.GU-1.N</t>
  </si>
  <si>
    <t>RF.KSS-5.N</t>
  </si>
  <si>
    <t>RF.KSS-4.N</t>
  </si>
  <si>
    <t>RF.KSS-3.N</t>
  </si>
  <si>
    <t>RF.KSS-2.N</t>
  </si>
  <si>
    <t>RF.KSS-1.N</t>
  </si>
  <si>
    <t>RF.GS-1.N</t>
  </si>
  <si>
    <t>RF.KTOPR (L) 1/2</t>
  </si>
  <si>
    <t>RF.KTOPR (L) 2/2</t>
  </si>
  <si>
    <t>RF.KTOPR (R) 1/2</t>
  </si>
  <si>
    <t>RF.KTOPR (R) 2/2</t>
  </si>
  <si>
    <t>RF.TP-001</t>
  </si>
  <si>
    <t>Подушка на тумбу.</t>
  </si>
  <si>
    <t>Гардероб левый</t>
  </si>
  <si>
    <t>Гардероб правый</t>
  </si>
  <si>
    <t>5 ниш УЗКИЕ</t>
  </si>
  <si>
    <t>Шкаф 5 ниш узкий</t>
  </si>
  <si>
    <t>5 ниш ШИРОКИЕ</t>
  </si>
  <si>
    <t>Шкаф 5 ниш широкий</t>
  </si>
  <si>
    <t>Опора завершающая 5 ниш Правая</t>
  </si>
  <si>
    <t>Опора проходная 5 ниш</t>
  </si>
  <si>
    <t>Короб гардероба 5 ниш</t>
  </si>
  <si>
    <t>Корпус шкафа узкого 5 ниш</t>
  </si>
  <si>
    <t>Корпус шкафа широкого 5 ниш</t>
  </si>
  <si>
    <t>Фасад шкафа 5 ниш левый</t>
  </si>
  <si>
    <t>Фасад шкафа 5 ниш правый</t>
  </si>
  <si>
    <t>Опора завершающая 5 ниш Левая</t>
  </si>
  <si>
    <t>Панель фасада шкафа 5 ниш левая</t>
  </si>
  <si>
    <t>Панель фасада шкафа 5 ниш правая</t>
  </si>
  <si>
    <t>4 ниши УЗКИЕ</t>
  </si>
  <si>
    <t>Шкаф 4 ниши узкий</t>
  </si>
  <si>
    <t>3 ниши УЗКИЕ</t>
  </si>
  <si>
    <t>Шкаф 3 ниши узкий</t>
  </si>
  <si>
    <t>2 ниши УЗКИЕ</t>
  </si>
  <si>
    <t>Шкаф 2 ниши узкий</t>
  </si>
  <si>
    <t>4 ниши ШИРОКИЕ</t>
  </si>
  <si>
    <t>Шкаф 4 ниши широкий</t>
  </si>
  <si>
    <t>3 ниши ШИРОКИЕ</t>
  </si>
  <si>
    <t>Шкаф 3 ниши широкий</t>
  </si>
  <si>
    <t>2 ниши ШИРОКИЕ</t>
  </si>
  <si>
    <t>Шкаф 2 ниши широкий</t>
  </si>
  <si>
    <t>Опора завершающая 4 ниши Правая</t>
  </si>
  <si>
    <t>Опора завершающая 3 ниши Правая</t>
  </si>
  <si>
    <t>Опора завершающая 2 ниши Правая</t>
  </si>
  <si>
    <t>Опора проходная 4 ниши</t>
  </si>
  <si>
    <t>Опора проходная 3 ниши</t>
  </si>
  <si>
    <t>Опора проходная 2 ниши</t>
  </si>
  <si>
    <t>Корпус шкафа узкого 4 ниши</t>
  </si>
  <si>
    <t>Корпус шкафа узкого 3 ниши</t>
  </si>
  <si>
    <t>Корпус шкафа узкого 2 ниши</t>
  </si>
  <si>
    <t>Корпус шкафа широкого 4 ниши</t>
  </si>
  <si>
    <t>Корпус шкафа широкого 3 ниши</t>
  </si>
  <si>
    <t>Корпус шкафа широкого 2 ниши</t>
  </si>
  <si>
    <t>Фасад шкафа 4 ниши левый</t>
  </si>
  <si>
    <t>Фасад шкафа 4 ниши правый</t>
  </si>
  <si>
    <t>Фасад шкафа 3 ниши левый</t>
  </si>
  <si>
    <t>Фасад шкафа 3 ниши правый</t>
  </si>
  <si>
    <t>Фасад шкафа 2 ниши левый</t>
  </si>
  <si>
    <t>Фасад шкафа 2 ниши правый</t>
  </si>
  <si>
    <t>Опора завершающая 4 ниши Левая</t>
  </si>
  <si>
    <t>Опора завершающая 3 ниши Левая</t>
  </si>
  <si>
    <t>Опора завершающая 2 ниши Левая</t>
  </si>
  <si>
    <t>Панель фасада шкафа 4 ниши левая</t>
  </si>
  <si>
    <t>Панель фасада шкафа 4 ниши правая</t>
  </si>
  <si>
    <t>Панель фасада шкафа 3 ниши левая</t>
  </si>
  <si>
    <t>Панель фасада шкафа 3 ниши правая</t>
  </si>
  <si>
    <t>Панель фасада шкафа 2 ниши левая</t>
  </si>
  <si>
    <t>Панель фасада шкафа 2 ниши правая</t>
  </si>
  <si>
    <t>Корпус шкафа узкого 1 ниша</t>
  </si>
  <si>
    <t>Корпус шкафа широкого 1 ниша</t>
  </si>
  <si>
    <t>Фасад шкафа 1 ниша левый</t>
  </si>
  <si>
    <t>Фасад шкафа 1 ниша правый</t>
  </si>
  <si>
    <t>Панель фасада шкафа 1 ниша левая</t>
  </si>
  <si>
    <t>Панель фасада шкафа 1 ниша правая</t>
  </si>
  <si>
    <t>Шкаф комбинированый</t>
  </si>
  <si>
    <t>Стол руководителя на опорной тумбой</t>
  </si>
  <si>
    <t>Копуса тумб</t>
  </si>
  <si>
    <t>Фасады тумб</t>
  </si>
  <si>
    <t>Топы тумб</t>
  </si>
  <si>
    <r>
      <t xml:space="preserve">Цвета ЛДСП 25/18 мм:  </t>
    </r>
    <r>
      <rPr>
        <sz val="11"/>
        <color theme="1"/>
        <rFont val="Calibri"/>
        <family val="2"/>
        <charset val="204"/>
        <scheme val="minor"/>
      </rPr>
      <t>Тиквуд Светлый, Сандал Янтарный, Дуб Винченцо, Дуб мали, Антрацит, Белый Бриллиант, Дуб табак</t>
    </r>
  </si>
  <si>
    <r>
      <t xml:space="preserve">Цвета ЛДСП 25/18 мм:  </t>
    </r>
    <r>
      <rPr>
        <sz val="11"/>
        <color theme="1"/>
        <rFont val="Calibri"/>
        <family val="2"/>
        <charset val="204"/>
        <scheme val="minor"/>
      </rPr>
      <t>Тиквуд Светлый, Сандал Янтарный, Дуб Винченцо, Дуб мали, Антрацит, Белый Бриллиант, Дуб табак бриллиант, Дуб табак</t>
    </r>
  </si>
  <si>
    <r>
      <t xml:space="preserve">Цвета ЛДСП 25 мм:  </t>
    </r>
    <r>
      <rPr>
        <sz val="11"/>
        <color theme="1"/>
        <rFont val="Calibri"/>
        <family val="2"/>
        <charset val="204"/>
        <scheme val="minor"/>
      </rPr>
      <t>Тиквуд Светлый, Сандал Янтарный, Дуб Винченцо, Дуб мали, Антрацит, Белый Бриллиант, Дуб табак</t>
    </r>
  </si>
  <si>
    <t>RF.KSS-3 2/2</t>
  </si>
  <si>
    <t>RF.OZ-5 .N (L)</t>
  </si>
  <si>
    <t>RF.OZ-5 .N (R)</t>
  </si>
  <si>
    <t>RF.OZ-4 .N (L)</t>
  </si>
  <si>
    <t>RF.OZ-4 .N (R)</t>
  </si>
  <si>
    <t>RF.OZ-3 .N (L)</t>
  </si>
  <si>
    <t>RF.OZ-3 .N (R)</t>
  </si>
  <si>
    <t>RF.OZ-2 .N (L)</t>
  </si>
  <si>
    <t>RF.OZ-2 .N (R)</t>
  </si>
  <si>
    <t>798*396*2010</t>
  </si>
  <si>
    <t>798*396*1648</t>
  </si>
  <si>
    <t>798*396*1286</t>
  </si>
  <si>
    <t>798*396*924</t>
  </si>
  <si>
    <t>RF.OZ-5.N (L)</t>
  </si>
  <si>
    <t>RF.OZ-4.N (L)</t>
  </si>
  <si>
    <t>RF.OZ-3.N (L)</t>
  </si>
  <si>
    <t>RF.OZ-2.N (L)</t>
  </si>
  <si>
    <t>RF.OZ-5.N (R)</t>
  </si>
  <si>
    <t>RF.OZ-4.N (R)</t>
  </si>
  <si>
    <t>RF.OZ-3.N (R)</t>
  </si>
  <si>
    <t>RF.OZ-2.N (R)</t>
  </si>
  <si>
    <t>Прайс-лист столы серии "Рифт Директ"</t>
  </si>
  <si>
    <t>Прайс-лист столы серии "Рифт"</t>
  </si>
  <si>
    <t>Прайс-лист тумбы серии "Рифт"</t>
  </si>
  <si>
    <t>Прайс-лист шкафы серии "Рифт"</t>
  </si>
  <si>
    <t>Прайс-лист наборные шкафы серии "Рифт"</t>
  </si>
  <si>
    <t>196641, Санкт-Петербург</t>
  </si>
  <si>
    <t>Тел :</t>
  </si>
  <si>
    <t>(921)9512771</t>
  </si>
  <si>
    <t>(963)3000797</t>
  </si>
  <si>
    <t>E-mail: fortunakomforta@yandex.ru</t>
  </si>
  <si>
    <t>WWW.fortunakomforta.ru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</si>
</sst>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₽&quot;_-;\-* #,##0.00\ &quot;₽&quot;_-;_-* &quot;-&quot;??\ &quot;₽&quot;_-;_-@_-"/>
    <numFmt numFmtId="164" formatCode="#,##0\ _₽"/>
  </numFmts>
  <fonts count="2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i/>
      <sz val="11"/>
      <name val="Arial"/>
      <family val="2"/>
      <charset val="204"/>
    </font>
    <font>
      <u/>
      <sz val="10"/>
      <color indexed="12"/>
      <name val="Arial Cyr"/>
      <charset val="204"/>
    </font>
    <font>
      <u/>
      <sz val="12"/>
      <color indexed="12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5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</cellStyleXfs>
  <cellXfs count="703">
    <xf numFmtId="0" fontId="0" fillId="0" borderId="0" xfId="0"/>
    <xf numFmtId="0" fontId="0" fillId="0" borderId="0" xfId="0" applyProtection="1"/>
    <xf numFmtId="0" fontId="2" fillId="0" borderId="0" xfId="0" applyFont="1" applyProtection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 applyProtection="1"/>
    <xf numFmtId="0" fontId="1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7" xfId="0" applyFill="1" applyBorder="1" applyAlignment="1">
      <alignment horizontal="left" vertical="center" wrapText="1"/>
    </xf>
    <xf numFmtId="0" fontId="0" fillId="0" borderId="0" xfId="0" applyAlignment="1">
      <alignment wrapText="1"/>
    </xf>
    <xf numFmtId="3" fontId="1" fillId="0" borderId="0" xfId="0" applyNumberFormat="1" applyFont="1" applyFill="1" applyAlignment="1">
      <alignment horizontal="center" vertical="center"/>
    </xf>
    <xf numFmtId="0" fontId="0" fillId="0" borderId="24" xfId="0" applyFill="1" applyBorder="1" applyAlignment="1">
      <alignment horizontal="left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2" borderId="27" xfId="0" applyFill="1" applyBorder="1" applyAlignment="1">
      <alignment vertical="center" wrapText="1"/>
    </xf>
    <xf numFmtId="0" fontId="0" fillId="2" borderId="30" xfId="0" applyFill="1" applyBorder="1" applyAlignment="1">
      <alignment horizontal="center" vertical="center" wrapText="1"/>
    </xf>
    <xf numFmtId="44" fontId="0" fillId="0" borderId="23" xfId="0" applyNumberFormat="1" applyFont="1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 wrapText="1"/>
    </xf>
    <xf numFmtId="3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3" fontId="0" fillId="0" borderId="0" xfId="0" applyNumberFormat="1" applyFont="1" applyFill="1" applyAlignment="1" applyProtection="1">
      <alignment horizontal="center" vertical="center"/>
    </xf>
    <xf numFmtId="3" fontId="0" fillId="0" borderId="0" xfId="0" applyNumberFormat="1" applyFont="1" applyFill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3" fontId="0" fillId="0" borderId="0" xfId="0" applyNumberFormat="1" applyFont="1" applyFill="1" applyAlignment="1">
      <alignment vertical="center"/>
    </xf>
    <xf numFmtId="3" fontId="1" fillId="0" borderId="20" xfId="0" applyNumberFormat="1" applyFont="1" applyFill="1" applyBorder="1" applyAlignment="1">
      <alignment horizontal="center" vertical="center" wrapText="1"/>
    </xf>
    <xf numFmtId="3" fontId="1" fillId="0" borderId="21" xfId="0" applyNumberFormat="1" applyFont="1" applyFill="1" applyBorder="1" applyAlignment="1">
      <alignment horizontal="center" vertical="center" wrapText="1"/>
    </xf>
    <xf numFmtId="3" fontId="1" fillId="0" borderId="10" xfId="0" applyNumberFormat="1" applyFont="1" applyFill="1" applyBorder="1" applyAlignment="1">
      <alignment horizontal="center" vertical="center" wrapText="1"/>
    </xf>
    <xf numFmtId="3" fontId="1" fillId="0" borderId="2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Alignment="1">
      <alignment vertical="center"/>
    </xf>
    <xf numFmtId="0" fontId="9" fillId="0" borderId="0" xfId="0" applyFont="1" applyBorder="1" applyProtection="1"/>
    <xf numFmtId="0" fontId="9" fillId="0" borderId="0" xfId="0" applyFont="1" applyProtection="1"/>
    <xf numFmtId="0" fontId="7" fillId="0" borderId="0" xfId="0" applyFont="1" applyProtection="1"/>
    <xf numFmtId="164" fontId="8" fillId="0" borderId="0" xfId="0" applyNumberFormat="1" applyFont="1" applyFill="1" applyAlignment="1" applyProtection="1">
      <alignment horizontal="right" vertical="top"/>
    </xf>
    <xf numFmtId="164" fontId="8" fillId="0" borderId="0" xfId="0" applyNumberFormat="1" applyFont="1" applyFill="1" applyAlignment="1" applyProtection="1">
      <alignment vertical="top"/>
    </xf>
    <xf numFmtId="0" fontId="7" fillId="0" borderId="0" xfId="0" applyFont="1" applyFill="1" applyProtection="1"/>
    <xf numFmtId="14" fontId="8" fillId="0" borderId="0" xfId="0" applyNumberFormat="1" applyFont="1" applyFill="1" applyAlignment="1" applyProtection="1">
      <alignment vertical="top"/>
    </xf>
    <xf numFmtId="3" fontId="1" fillId="0" borderId="0" xfId="0" applyNumberFormat="1" applyFont="1" applyFill="1" applyBorder="1" applyAlignment="1">
      <alignment horizontal="center" vertical="center" wrapText="1"/>
    </xf>
    <xf numFmtId="44" fontId="0" fillId="0" borderId="14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64" fontId="8" fillId="0" borderId="0" xfId="0" applyNumberFormat="1" applyFont="1" applyFill="1" applyAlignment="1" applyProtection="1">
      <alignment horizontal="right" vertical="top"/>
    </xf>
    <xf numFmtId="164" fontId="8" fillId="0" borderId="0" xfId="0" applyNumberFormat="1" applyFont="1" applyFill="1" applyAlignment="1" applyProtection="1">
      <alignment horizontal="right" vertical="top"/>
    </xf>
    <xf numFmtId="0" fontId="0" fillId="0" borderId="12" xfId="0" applyFill="1" applyBorder="1" applyAlignment="1">
      <alignment vertical="center" wrapText="1"/>
    </xf>
    <xf numFmtId="0" fontId="2" fillId="3" borderId="0" xfId="0" applyFont="1" applyFill="1" applyBorder="1" applyAlignment="1" applyProtection="1">
      <alignment horizontal="center" vertical="center"/>
    </xf>
    <xf numFmtId="4" fontId="2" fillId="3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4" fontId="2" fillId="0" borderId="0" xfId="0" applyNumberFormat="1" applyFont="1" applyBorder="1" applyAlignment="1" applyProtection="1">
      <alignment horizontal="center" vertical="center"/>
    </xf>
    <xf numFmtId="0" fontId="2" fillId="0" borderId="0" xfId="0" applyFont="1" applyBorder="1" applyProtection="1"/>
    <xf numFmtId="0" fontId="0" fillId="0" borderId="0" xfId="0" applyFont="1" applyBorder="1" applyProtection="1"/>
    <xf numFmtId="0" fontId="0" fillId="0" borderId="0" xfId="0" applyFont="1" applyProtection="1"/>
    <xf numFmtId="0" fontId="0" fillId="0" borderId="0" xfId="0" applyFont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/>
    <xf numFmtId="0" fontId="0" fillId="0" borderId="0" xfId="0" applyFont="1"/>
    <xf numFmtId="0" fontId="1" fillId="2" borderId="2" xfId="0" applyFont="1" applyFill="1" applyBorder="1" applyAlignment="1" applyProtection="1">
      <alignment vertical="center"/>
    </xf>
    <xf numFmtId="0" fontId="1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/>
    </xf>
    <xf numFmtId="0" fontId="0" fillId="0" borderId="1" xfId="0" applyFill="1" applyBorder="1" applyAlignment="1">
      <alignment vertical="center" wrapText="1"/>
    </xf>
    <xf numFmtId="0" fontId="0" fillId="0" borderId="24" xfId="0" applyFill="1" applyBorder="1" applyAlignment="1">
      <alignment vertical="center" wrapText="1"/>
    </xf>
    <xf numFmtId="0" fontId="0" fillId="0" borderId="24" xfId="0" applyBorder="1" applyAlignment="1">
      <alignment horizontal="left" vertical="center" wrapText="1"/>
    </xf>
    <xf numFmtId="0" fontId="0" fillId="0" borderId="23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vertical="center"/>
    </xf>
    <xf numFmtId="0" fontId="0" fillId="0" borderId="2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7" xfId="0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/>
    </xf>
    <xf numFmtId="0" fontId="0" fillId="0" borderId="24" xfId="0" applyFill="1" applyBorder="1" applyAlignment="1">
      <alignment horizontal="left" vertical="center"/>
    </xf>
    <xf numFmtId="0" fontId="0" fillId="0" borderId="33" xfId="0" applyFill="1" applyBorder="1" applyAlignment="1">
      <alignment horizontal="center" vertical="center"/>
    </xf>
    <xf numFmtId="0" fontId="0" fillId="0" borderId="32" xfId="0" applyFill="1" applyBorder="1" applyAlignment="1">
      <alignment horizontal="left" vertical="center"/>
    </xf>
    <xf numFmtId="0" fontId="0" fillId="0" borderId="32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21" xfId="0" applyFill="1" applyBorder="1" applyAlignment="1">
      <alignment horizontal="left" vertical="center"/>
    </xf>
    <xf numFmtId="0" fontId="0" fillId="0" borderId="21" xfId="0" applyFill="1" applyBorder="1" applyAlignment="1">
      <alignment horizontal="center" vertical="center"/>
    </xf>
    <xf numFmtId="0" fontId="0" fillId="0" borderId="32" xfId="0" applyFill="1" applyBorder="1" applyAlignment="1">
      <alignment horizontal="left" vertical="center" wrapText="1"/>
    </xf>
    <xf numFmtId="44" fontId="0" fillId="0" borderId="33" xfId="0" applyNumberFormat="1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44" fontId="0" fillId="0" borderId="11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 wrapText="1"/>
    </xf>
    <xf numFmtId="44" fontId="0" fillId="0" borderId="16" xfId="0" applyNumberFormat="1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left" vertical="center" wrapText="1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wrapText="1"/>
    </xf>
    <xf numFmtId="0" fontId="0" fillId="0" borderId="14" xfId="0" applyFill="1" applyBorder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44" fontId="0" fillId="0" borderId="24" xfId="0" applyNumberFormat="1" applyFont="1" applyFill="1" applyBorder="1" applyAlignment="1">
      <alignment horizontal="centerContinuous" vertical="center" wrapText="1"/>
    </xf>
    <xf numFmtId="0" fontId="2" fillId="0" borderId="23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3" fillId="0" borderId="20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vertical="center" wrapText="1"/>
    </xf>
    <xf numFmtId="0" fontId="13" fillId="0" borderId="21" xfId="0" applyFont="1" applyFill="1" applyBorder="1" applyAlignment="1">
      <alignment horizontal="center" vertical="center" wrapText="1"/>
    </xf>
    <xf numFmtId="44" fontId="2" fillId="0" borderId="11" xfId="0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vertical="center" wrapText="1"/>
    </xf>
    <xf numFmtId="0" fontId="2" fillId="0" borderId="17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wrapText="1"/>
    </xf>
    <xf numFmtId="0" fontId="2" fillId="0" borderId="16" xfId="0" applyFont="1" applyFill="1" applyBorder="1" applyAlignment="1">
      <alignment horizontal="center"/>
    </xf>
    <xf numFmtId="0" fontId="2" fillId="0" borderId="17" xfId="0" applyFont="1" applyFill="1" applyBorder="1" applyAlignment="1">
      <alignment wrapText="1"/>
    </xf>
    <xf numFmtId="0" fontId="2" fillId="0" borderId="14" xfId="0" applyFont="1" applyFill="1" applyBorder="1" applyAlignment="1">
      <alignment horizontal="center"/>
    </xf>
    <xf numFmtId="0" fontId="2" fillId="0" borderId="1" xfId="0" applyFont="1" applyFill="1" applyBorder="1" applyAlignment="1">
      <alignment wrapText="1"/>
    </xf>
    <xf numFmtId="44" fontId="2" fillId="0" borderId="12" xfId="0" applyNumberFormat="1" applyFont="1" applyFill="1" applyBorder="1" applyAlignment="1">
      <alignment vertical="center"/>
    </xf>
    <xf numFmtId="44" fontId="2" fillId="0" borderId="12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44" fontId="2" fillId="0" borderId="23" xfId="0" applyNumberFormat="1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/>
    <xf numFmtId="0" fontId="2" fillId="0" borderId="17" xfId="0" applyFont="1" applyBorder="1" applyAlignment="1">
      <alignment horizontal="center"/>
    </xf>
    <xf numFmtId="0" fontId="2" fillId="0" borderId="17" xfId="0" applyFont="1" applyBorder="1" applyAlignment="1">
      <alignment vertical="center"/>
    </xf>
    <xf numFmtId="0" fontId="2" fillId="0" borderId="32" xfId="0" applyFont="1" applyFill="1" applyBorder="1" applyAlignment="1">
      <alignment vertical="center" wrapText="1"/>
    </xf>
    <xf numFmtId="0" fontId="2" fillId="0" borderId="28" xfId="0" applyFont="1" applyFill="1" applyBorder="1" applyAlignment="1">
      <alignment horizontal="center" vertical="center"/>
    </xf>
    <xf numFmtId="44" fontId="2" fillId="0" borderId="1" xfId="0" applyNumberFormat="1" applyFont="1" applyFill="1" applyBorder="1" applyAlignment="1">
      <alignment vertical="center"/>
    </xf>
    <xf numFmtId="44" fontId="2" fillId="0" borderId="1" xfId="0" applyNumberFormat="1" applyFont="1" applyFill="1" applyBorder="1" applyAlignment="1">
      <alignment horizontal="center" vertical="center"/>
    </xf>
    <xf numFmtId="44" fontId="2" fillId="0" borderId="17" xfId="0" applyNumberFormat="1" applyFont="1" applyFill="1" applyBorder="1" applyAlignment="1">
      <alignment vertical="center"/>
    </xf>
    <xf numFmtId="44" fontId="2" fillId="0" borderId="17" xfId="0" applyNumberFormat="1" applyFont="1" applyFill="1" applyBorder="1" applyAlignment="1">
      <alignment horizontal="center" vertical="center"/>
    </xf>
    <xf numFmtId="44" fontId="2" fillId="0" borderId="32" xfId="0" applyNumberFormat="1" applyFont="1" applyFill="1" applyBorder="1" applyAlignment="1">
      <alignment vertical="center"/>
    </xf>
    <xf numFmtId="44" fontId="2" fillId="0" borderId="32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33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vertical="center"/>
    </xf>
    <xf numFmtId="3" fontId="2" fillId="0" borderId="14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vertical="center"/>
    </xf>
    <xf numFmtId="0" fontId="2" fillId="0" borderId="32" xfId="0" applyFont="1" applyFill="1" applyBorder="1" applyAlignment="1">
      <alignment horizontal="center" vertical="center"/>
    </xf>
    <xf numFmtId="3" fontId="2" fillId="0" borderId="12" xfId="0" applyNumberFormat="1" applyFont="1" applyFill="1" applyBorder="1" applyAlignment="1">
      <alignment vertical="center"/>
    </xf>
    <xf numFmtId="3" fontId="2" fillId="0" borderId="17" xfId="0" applyNumberFormat="1" applyFont="1" applyFill="1" applyBorder="1" applyAlignment="1">
      <alignment vertical="center"/>
    </xf>
    <xf numFmtId="3" fontId="2" fillId="0" borderId="11" xfId="0" applyNumberFormat="1" applyFont="1" applyFill="1" applyBorder="1" applyAlignment="1">
      <alignment horizontal="center" vertical="center"/>
    </xf>
    <xf numFmtId="3" fontId="2" fillId="0" borderId="16" xfId="0" applyNumberFormat="1" applyFont="1" applyFill="1" applyBorder="1" applyAlignment="1">
      <alignment horizontal="center" vertical="center"/>
    </xf>
    <xf numFmtId="44" fontId="2" fillId="0" borderId="24" xfId="0" applyNumberFormat="1" applyFont="1" applyFill="1" applyBorder="1" applyAlignment="1">
      <alignment vertical="center" wrapText="1"/>
    </xf>
    <xf numFmtId="44" fontId="2" fillId="0" borderId="24" xfId="0" applyNumberFormat="1" applyFont="1" applyFill="1" applyBorder="1" applyAlignment="1">
      <alignment horizontal="center" vertical="center" wrapText="1"/>
    </xf>
    <xf numFmtId="44" fontId="2" fillId="0" borderId="1" xfId="0" applyNumberFormat="1" applyFont="1" applyFill="1" applyBorder="1" applyAlignment="1">
      <alignment vertical="center" wrapText="1"/>
    </xf>
    <xf numFmtId="44" fontId="2" fillId="0" borderId="1" xfId="0" applyNumberFormat="1" applyFont="1" applyFill="1" applyBorder="1" applyAlignment="1">
      <alignment horizontal="center" vertical="center" wrapText="1"/>
    </xf>
    <xf numFmtId="44" fontId="2" fillId="0" borderId="32" xfId="0" applyNumberFormat="1" applyFont="1" applyFill="1" applyBorder="1" applyAlignment="1">
      <alignment vertical="center" wrapText="1"/>
    </xf>
    <xf numFmtId="44" fontId="2" fillId="0" borderId="32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vertical="center"/>
    </xf>
    <xf numFmtId="0" fontId="2" fillId="0" borderId="17" xfId="0" applyFont="1" applyFill="1" applyBorder="1" applyAlignment="1">
      <alignment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vertical="center"/>
    </xf>
    <xf numFmtId="44" fontId="2" fillId="0" borderId="12" xfId="0" applyNumberFormat="1" applyFont="1" applyFill="1" applyBorder="1" applyAlignment="1">
      <alignment vertical="center" wrapText="1"/>
    </xf>
    <xf numFmtId="0" fontId="2" fillId="0" borderId="14" xfId="0" applyNumberFormat="1" applyFont="1" applyFill="1" applyBorder="1" applyAlignment="1">
      <alignment horizontal="center" vertical="center"/>
    </xf>
    <xf numFmtId="3" fontId="0" fillId="0" borderId="15" xfId="0" applyNumberFormat="1" applyFont="1" applyFill="1" applyBorder="1" applyAlignment="1">
      <alignment horizontal="center" vertical="center"/>
    </xf>
    <xf numFmtId="3" fontId="0" fillId="0" borderId="21" xfId="0" applyNumberFormat="1" applyFont="1" applyFill="1" applyBorder="1" applyAlignment="1">
      <alignment horizontal="center" vertical="center"/>
    </xf>
    <xf numFmtId="44" fontId="2" fillId="0" borderId="23" xfId="0" applyNumberFormat="1" applyFont="1" applyBorder="1" applyAlignment="1">
      <alignment horizontal="center" vertical="center"/>
    </xf>
    <xf numFmtId="44" fontId="2" fillId="0" borderId="14" xfId="0" applyNumberFormat="1" applyFont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2" fillId="0" borderId="32" xfId="0" applyFont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3" fontId="2" fillId="0" borderId="23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/>
    </xf>
    <xf numFmtId="3" fontId="2" fillId="0" borderId="33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vertical="center"/>
    </xf>
    <xf numFmtId="44" fontId="2" fillId="0" borderId="16" xfId="0" applyNumberFormat="1" applyFont="1" applyBorder="1" applyAlignment="1">
      <alignment horizontal="center" vertical="center"/>
    </xf>
    <xf numFmtId="3" fontId="2" fillId="0" borderId="17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32" xfId="0" applyNumberFormat="1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Alignment="1">
      <alignment vertical="center"/>
    </xf>
    <xf numFmtId="0" fontId="2" fillId="2" borderId="36" xfId="0" applyFont="1" applyFill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44" fontId="2" fillId="2" borderId="2" xfId="0" applyNumberFormat="1" applyFont="1" applyFill="1" applyBorder="1" applyAlignment="1">
      <alignment vertical="center"/>
    </xf>
    <xf numFmtId="44" fontId="2" fillId="2" borderId="3" xfId="0" applyNumberFormat="1" applyFont="1" applyFill="1" applyBorder="1" applyAlignment="1">
      <alignment vertical="center" wrapText="1"/>
    </xf>
    <xf numFmtId="44" fontId="2" fillId="0" borderId="24" xfId="0" applyNumberFormat="1" applyFont="1" applyBorder="1" applyAlignment="1">
      <alignment vertical="center" wrapText="1"/>
    </xf>
    <xf numFmtId="44" fontId="2" fillId="2" borderId="2" xfId="0" applyNumberFormat="1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3" fontId="2" fillId="0" borderId="42" xfId="0" applyNumberFormat="1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3" fontId="2" fillId="0" borderId="43" xfId="0" applyNumberFormat="1" applyFont="1" applyBorder="1" applyAlignment="1">
      <alignment horizontal="center" vertical="center"/>
    </xf>
    <xf numFmtId="3" fontId="2" fillId="0" borderId="41" xfId="0" applyNumberFormat="1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3" fontId="2" fillId="0" borderId="45" xfId="0" applyNumberFormat="1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44" fontId="2" fillId="2" borderId="3" xfId="0" applyNumberFormat="1" applyFont="1" applyFill="1" applyBorder="1" applyAlignment="1">
      <alignment horizontal="center" vertical="center" wrapText="1"/>
    </xf>
    <xf numFmtId="44" fontId="2" fillId="0" borderId="41" xfId="0" applyNumberFormat="1" applyFont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3" fontId="2" fillId="0" borderId="44" xfId="0" applyNumberFormat="1" applyFont="1" applyFill="1" applyBorder="1" applyAlignment="1">
      <alignment horizontal="center" vertical="center"/>
    </xf>
    <xf numFmtId="3" fontId="2" fillId="0" borderId="42" xfId="0" applyNumberFormat="1" applyFont="1" applyFill="1" applyBorder="1" applyAlignment="1">
      <alignment horizontal="center" vertical="center"/>
    </xf>
    <xf numFmtId="3" fontId="2" fillId="0" borderId="45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/>
    </xf>
    <xf numFmtId="0" fontId="13" fillId="2" borderId="38" xfId="0" applyFont="1" applyFill="1" applyBorder="1" applyAlignment="1">
      <alignment vertical="center"/>
    </xf>
    <xf numFmtId="0" fontId="13" fillId="2" borderId="2" xfId="0" applyFont="1" applyFill="1" applyBorder="1" applyAlignment="1">
      <alignment horizontal="left" vertical="center"/>
    </xf>
    <xf numFmtId="0" fontId="13" fillId="2" borderId="38" xfId="0" applyFont="1" applyFill="1" applyBorder="1" applyAlignment="1">
      <alignment horizontal="left" vertical="center"/>
    </xf>
    <xf numFmtId="0" fontId="13" fillId="2" borderId="36" xfId="0" applyFont="1" applyFill="1" applyBorder="1" applyAlignment="1">
      <alignment vertical="center"/>
    </xf>
    <xf numFmtId="44" fontId="13" fillId="2" borderId="8" xfId="0" applyNumberFormat="1" applyFont="1" applyFill="1" applyBorder="1" applyAlignment="1">
      <alignment horizontal="left" vertical="center"/>
    </xf>
    <xf numFmtId="44" fontId="13" fillId="2" borderId="0" xfId="0" applyNumberFormat="1" applyFont="1" applyFill="1" applyBorder="1" applyAlignment="1">
      <alignment vertical="center" wrapText="1"/>
    </xf>
    <xf numFmtId="44" fontId="13" fillId="2" borderId="0" xfId="0" applyNumberFormat="1" applyFont="1" applyFill="1" applyBorder="1" applyAlignment="1">
      <alignment horizontal="center" vertical="center" wrapText="1"/>
    </xf>
    <xf numFmtId="44" fontId="13" fillId="2" borderId="38" xfId="0" applyNumberFormat="1" applyFont="1" applyFill="1" applyBorder="1" applyAlignment="1">
      <alignment horizontal="left" vertical="center"/>
    </xf>
    <xf numFmtId="44" fontId="13" fillId="2" borderId="36" xfId="0" applyNumberFormat="1" applyFont="1" applyFill="1" applyBorder="1" applyAlignment="1">
      <alignment vertical="center" wrapText="1"/>
    </xf>
    <xf numFmtId="44" fontId="13" fillId="2" borderId="36" xfId="0" applyNumberFormat="1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vertical="center"/>
    </xf>
    <xf numFmtId="0" fontId="2" fillId="0" borderId="36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4" fontId="1" fillId="2" borderId="2" xfId="0" applyNumberFormat="1" applyFont="1" applyFill="1" applyBorder="1" applyAlignment="1">
      <alignment horizontal="center" vertical="center"/>
    </xf>
    <xf numFmtId="44" fontId="1" fillId="2" borderId="3" xfId="0" applyNumberFormat="1" applyFont="1" applyFill="1" applyBorder="1" applyAlignment="1">
      <alignment horizontal="center" vertical="center"/>
    </xf>
    <xf numFmtId="44" fontId="11" fillId="2" borderId="2" xfId="0" applyNumberFormat="1" applyFont="1" applyFill="1" applyBorder="1" applyAlignment="1">
      <alignment horizontal="center" vertical="center"/>
    </xf>
    <xf numFmtId="44" fontId="11" fillId="2" borderId="3" xfId="0" applyNumberFormat="1" applyFont="1" applyFill="1" applyBorder="1" applyAlignment="1">
      <alignment horizontal="center" vertical="center"/>
    </xf>
    <xf numFmtId="44" fontId="1" fillId="2" borderId="20" xfId="0" applyNumberFormat="1" applyFont="1" applyFill="1" applyBorder="1" applyAlignment="1">
      <alignment horizontal="center" vertical="center"/>
    </xf>
    <xf numFmtId="44" fontId="1" fillId="2" borderId="21" xfId="0" applyNumberFormat="1" applyFont="1" applyFill="1" applyBorder="1" applyAlignment="1">
      <alignment horizontal="center" vertical="center"/>
    </xf>
    <xf numFmtId="44" fontId="0" fillId="2" borderId="3" xfId="0" applyNumberFormat="1" applyFont="1" applyFill="1" applyBorder="1" applyAlignment="1">
      <alignment horizontal="center" vertical="center"/>
    </xf>
    <xf numFmtId="44" fontId="1" fillId="2" borderId="8" xfId="0" applyNumberFormat="1" applyFont="1" applyFill="1" applyBorder="1" applyAlignment="1">
      <alignment horizontal="center" vertical="center"/>
    </xf>
    <xf numFmtId="44" fontId="0" fillId="2" borderId="0" xfId="0" applyNumberFormat="1" applyFont="1" applyFill="1" applyBorder="1" applyAlignment="1">
      <alignment horizontal="center" vertical="center"/>
    </xf>
    <xf numFmtId="44" fontId="11" fillId="2" borderId="38" xfId="0" applyNumberFormat="1" applyFont="1" applyFill="1" applyBorder="1" applyAlignment="1">
      <alignment horizontal="center" vertical="center"/>
    </xf>
    <xf numFmtId="44" fontId="11" fillId="2" borderId="36" xfId="0" applyNumberFormat="1" applyFont="1" applyFill="1" applyBorder="1" applyAlignment="1">
      <alignment horizontal="center" vertical="center"/>
    </xf>
    <xf numFmtId="44" fontId="1" fillId="2" borderId="5" xfId="0" applyNumberFormat="1" applyFont="1" applyFill="1" applyBorder="1" applyAlignment="1">
      <alignment horizontal="center" vertical="center"/>
    </xf>
    <xf numFmtId="44" fontId="0" fillId="2" borderId="6" xfId="0" applyNumberFormat="1" applyFont="1" applyFill="1" applyBorder="1" applyAlignment="1">
      <alignment horizontal="center" vertical="center"/>
    </xf>
    <xf numFmtId="44" fontId="2" fillId="0" borderId="14" xfId="0" applyNumberFormat="1" applyFont="1" applyFill="1" applyBorder="1" applyAlignment="1">
      <alignment horizontal="center" vertical="center"/>
    </xf>
    <xf numFmtId="44" fontId="2" fillId="0" borderId="16" xfId="0" applyNumberFormat="1" applyFont="1" applyFill="1" applyBorder="1" applyAlignment="1">
      <alignment horizontal="center" vertical="center"/>
    </xf>
    <xf numFmtId="44" fontId="1" fillId="2" borderId="6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 wrapText="1"/>
    </xf>
    <xf numFmtId="3" fontId="12" fillId="0" borderId="0" xfId="0" applyNumberFormat="1" applyFon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2" fillId="0" borderId="12" xfId="0" applyNumberFormat="1" applyFont="1" applyBorder="1" applyAlignment="1">
      <alignment vertical="center"/>
    </xf>
    <xf numFmtId="3" fontId="2" fillId="0" borderId="12" xfId="0" applyNumberFormat="1" applyFont="1" applyBorder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3" fontId="0" fillId="0" borderId="20" xfId="0" applyNumberFormat="1" applyFont="1" applyFill="1" applyBorder="1" applyAlignment="1">
      <alignment horizontal="center" vertical="center"/>
    </xf>
    <xf numFmtId="3" fontId="0" fillId="0" borderId="22" xfId="0" applyNumberFormat="1" applyFont="1" applyFill="1" applyBorder="1" applyAlignment="1">
      <alignment horizontal="center" vertical="center"/>
    </xf>
    <xf numFmtId="44" fontId="2" fillId="2" borderId="38" xfId="0" applyNumberFormat="1" applyFont="1" applyFill="1" applyBorder="1" applyAlignment="1">
      <alignment vertical="center"/>
    </xf>
    <xf numFmtId="44" fontId="2" fillId="2" borderId="36" xfId="0" applyNumberFormat="1" applyFont="1" applyFill="1" applyBorder="1" applyAlignment="1">
      <alignment vertical="center" wrapText="1"/>
    </xf>
    <xf numFmtId="44" fontId="2" fillId="2" borderId="36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left" vertical="center" wrapText="1"/>
    </xf>
    <xf numFmtId="0" fontId="0" fillId="0" borderId="24" xfId="0" applyBorder="1" applyAlignment="1">
      <alignment vertical="center"/>
    </xf>
    <xf numFmtId="0" fontId="0" fillId="3" borderId="27" xfId="0" applyFill="1" applyBorder="1" applyAlignment="1">
      <alignment vertical="center" wrapText="1"/>
    </xf>
    <xf numFmtId="0" fontId="0" fillId="3" borderId="29" xfId="0" applyFill="1" applyBorder="1" applyAlignment="1">
      <alignment vertical="center" wrapText="1"/>
    </xf>
    <xf numFmtId="44" fontId="0" fillId="3" borderId="27" xfId="0" applyNumberFormat="1" applyFont="1" applyFill="1" applyBorder="1" applyAlignment="1">
      <alignment horizontal="center" vertical="center"/>
    </xf>
    <xf numFmtId="0" fontId="0" fillId="3" borderId="29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24" xfId="0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3" borderId="1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2" fillId="0" borderId="24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44" fontId="1" fillId="2" borderId="38" xfId="0" applyNumberFormat="1" applyFont="1" applyFill="1" applyBorder="1" applyAlignment="1">
      <alignment horizontal="center" vertical="center"/>
    </xf>
    <xf numFmtId="44" fontId="0" fillId="2" borderId="36" xfId="0" applyNumberFormat="1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2" xfId="0" applyFont="1" applyFill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2" xfId="0" applyFont="1" applyBorder="1" applyAlignment="1">
      <alignment vertical="center" wrapText="1"/>
    </xf>
    <xf numFmtId="0" fontId="2" fillId="0" borderId="12" xfId="0" applyFont="1" applyBorder="1" applyAlignment="1">
      <alignment horizontal="left" vertical="center" wrapText="1"/>
    </xf>
    <xf numFmtId="44" fontId="0" fillId="0" borderId="20" xfId="0" applyNumberFormat="1" applyFont="1" applyFill="1" applyBorder="1" applyAlignment="1">
      <alignment horizontal="center" vertical="center"/>
    </xf>
    <xf numFmtId="0" fontId="0" fillId="0" borderId="21" xfId="0" applyFill="1" applyBorder="1" applyAlignment="1">
      <alignment horizontal="left" vertical="center" wrapText="1"/>
    </xf>
    <xf numFmtId="0" fontId="0" fillId="0" borderId="21" xfId="0" applyBorder="1" applyAlignment="1">
      <alignment horizontal="center" vertical="center"/>
    </xf>
    <xf numFmtId="0" fontId="0" fillId="3" borderId="21" xfId="0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 vertical="center"/>
    </xf>
    <xf numFmtId="1" fontId="2" fillId="0" borderId="22" xfId="0" applyNumberFormat="1" applyFont="1" applyFill="1" applyBorder="1" applyAlignment="1">
      <alignment horizontal="center" vertical="center" wrapText="1"/>
    </xf>
    <xf numFmtId="1" fontId="2" fillId="0" borderId="12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2" fillId="0" borderId="17" xfId="0" applyNumberFormat="1" applyFont="1" applyFill="1" applyBorder="1" applyAlignment="1">
      <alignment horizontal="center" vertical="center" wrapText="1"/>
    </xf>
    <xf numFmtId="1" fontId="2" fillId="0" borderId="12" xfId="0" applyNumberFormat="1" applyFont="1" applyFill="1" applyBorder="1" applyAlignment="1">
      <alignment horizontal="center" vertical="center"/>
    </xf>
    <xf numFmtId="1" fontId="2" fillId="0" borderId="17" xfId="0" applyNumberFormat="1" applyFont="1" applyFill="1" applyBorder="1" applyAlignment="1">
      <alignment horizontal="center" vertical="center"/>
    </xf>
    <xf numFmtId="1" fontId="2" fillId="0" borderId="12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" fontId="2" fillId="0" borderId="17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/>
    </xf>
    <xf numFmtId="1" fontId="0" fillId="0" borderId="12" xfId="0" applyNumberFormat="1" applyFont="1" applyFill="1" applyBorder="1" applyAlignment="1">
      <alignment horizontal="center" vertical="center"/>
    </xf>
    <xf numFmtId="1" fontId="0" fillId="0" borderId="17" xfId="0" applyNumberFormat="1" applyFont="1" applyFill="1" applyBorder="1" applyAlignment="1">
      <alignment horizontal="center" vertical="center"/>
    </xf>
    <xf numFmtId="1" fontId="2" fillId="0" borderId="17" xfId="0" applyNumberFormat="1" applyFont="1" applyBorder="1" applyAlignment="1">
      <alignment horizontal="center"/>
    </xf>
    <xf numFmtId="1" fontId="2" fillId="0" borderId="24" xfId="0" applyNumberFormat="1" applyFont="1" applyFill="1" applyBorder="1" applyAlignment="1">
      <alignment horizontal="center"/>
    </xf>
    <xf numFmtId="1" fontId="2" fillId="0" borderId="24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/>
    </xf>
    <xf numFmtId="1" fontId="2" fillId="0" borderId="24" xfId="0" applyNumberFormat="1" applyFont="1" applyBorder="1" applyAlignment="1">
      <alignment horizontal="center"/>
    </xf>
    <xf numFmtId="1" fontId="2" fillId="0" borderId="32" xfId="0" applyNumberFormat="1" applyFont="1" applyFill="1" applyBorder="1" applyAlignment="1">
      <alignment horizontal="center"/>
    </xf>
    <xf numFmtId="1" fontId="2" fillId="0" borderId="32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12" fillId="2" borderId="4" xfId="0" applyNumberFormat="1" applyFont="1" applyFill="1" applyBorder="1" applyAlignment="1">
      <alignment horizontal="center" vertical="center"/>
    </xf>
    <xf numFmtId="1" fontId="2" fillId="0" borderId="13" xfId="0" applyNumberFormat="1" applyFont="1" applyFill="1" applyBorder="1" applyAlignment="1">
      <alignment horizontal="center" vertical="center"/>
    </xf>
    <xf numFmtId="1" fontId="2" fillId="0" borderId="15" xfId="0" applyNumberFormat="1" applyFont="1" applyFill="1" applyBorder="1" applyAlignment="1">
      <alignment horizontal="center" vertical="center"/>
    </xf>
    <xf numFmtId="1" fontId="2" fillId="0" borderId="18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Alignment="1">
      <alignment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left" vertical="center" wrapText="1"/>
    </xf>
    <xf numFmtId="0" fontId="0" fillId="3" borderId="27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3" borderId="6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44" fontId="1" fillId="2" borderId="31" xfId="0" applyNumberFormat="1" applyFont="1" applyFill="1" applyBorder="1" applyAlignment="1">
      <alignment horizontal="center" vertical="center"/>
    </xf>
    <xf numFmtId="44" fontId="1" fillId="2" borderId="27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44" fontId="2" fillId="0" borderId="35" xfId="0" applyNumberFormat="1" applyFont="1" applyFill="1" applyBorder="1" applyAlignment="1">
      <alignment horizontal="center" vertical="center"/>
    </xf>
    <xf numFmtId="44" fontId="2" fillId="0" borderId="41" xfId="0" applyNumberFormat="1" applyFont="1" applyFill="1" applyBorder="1" applyAlignment="1">
      <alignment horizontal="center" vertical="center" wrapText="1"/>
    </xf>
    <xf numFmtId="44" fontId="2" fillId="0" borderId="42" xfId="0" applyNumberFormat="1" applyFont="1" applyFill="1" applyBorder="1" applyAlignment="1">
      <alignment horizontal="center" vertical="center" wrapText="1"/>
    </xf>
    <xf numFmtId="44" fontId="2" fillId="0" borderId="43" xfId="0" applyNumberFormat="1" applyFont="1" applyFill="1" applyBorder="1" applyAlignment="1">
      <alignment horizontal="center" vertical="center" wrapText="1"/>
    </xf>
    <xf numFmtId="44" fontId="2" fillId="0" borderId="20" xfId="0" applyNumberFormat="1" applyFont="1" applyFill="1" applyBorder="1" applyAlignment="1">
      <alignment horizontal="center" vertical="center"/>
    </xf>
    <xf numFmtId="44" fontId="2" fillId="0" borderId="21" xfId="0" applyNumberFormat="1" applyFont="1" applyFill="1" applyBorder="1" applyAlignment="1">
      <alignment vertical="center" wrapText="1"/>
    </xf>
    <xf numFmtId="44" fontId="2" fillId="0" borderId="10" xfId="0" applyNumberFormat="1" applyFont="1" applyFill="1" applyBorder="1" applyAlignment="1">
      <alignment horizontal="center" vertical="center" wrapText="1"/>
    </xf>
    <xf numFmtId="44" fontId="2" fillId="0" borderId="44" xfId="0" applyNumberFormat="1" applyFont="1" applyFill="1" applyBorder="1" applyAlignment="1">
      <alignment horizontal="center" vertical="center" wrapText="1"/>
    </xf>
    <xf numFmtId="44" fontId="2" fillId="0" borderId="29" xfId="0" applyNumberFormat="1" applyFont="1" applyFill="1" applyBorder="1" applyAlignment="1">
      <alignment vertical="center" wrapText="1"/>
    </xf>
    <xf numFmtId="44" fontId="2" fillId="0" borderId="47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vertical="center"/>
    </xf>
    <xf numFmtId="0" fontId="13" fillId="5" borderId="3" xfId="0" applyFont="1" applyFill="1" applyBorder="1" applyAlignment="1">
      <alignment horizontal="center" vertical="center"/>
    </xf>
    <xf numFmtId="3" fontId="0" fillId="0" borderId="2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1" fontId="6" fillId="0" borderId="0" xfId="0" applyNumberFormat="1" applyFont="1" applyFill="1" applyBorder="1" applyAlignment="1" applyProtection="1">
      <alignment horizontal="center" vertical="center" wrapText="1"/>
    </xf>
    <xf numFmtId="1" fontId="7" fillId="0" borderId="0" xfId="0" applyNumberFormat="1" applyFont="1" applyFill="1" applyBorder="1" applyAlignment="1" applyProtection="1">
      <alignment horizontal="center" vertical="center" wrapText="1"/>
    </xf>
    <xf numFmtId="1" fontId="7" fillId="0" borderId="0" xfId="0" applyNumberFormat="1" applyFont="1" applyFill="1" applyBorder="1" applyAlignment="1" applyProtection="1">
      <alignment vertical="center"/>
    </xf>
    <xf numFmtId="1" fontId="0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 applyProtection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1" fontId="7" fillId="0" borderId="26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1" fillId="0" borderId="22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Border="1" applyAlignment="1">
      <alignment horizontal="center" vertical="center" wrapText="1"/>
    </xf>
    <xf numFmtId="1" fontId="10" fillId="0" borderId="19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Fill="1" applyAlignment="1">
      <alignment vertical="center"/>
    </xf>
    <xf numFmtId="1" fontId="1" fillId="0" borderId="20" xfId="0" applyNumberFormat="1" applyFont="1" applyFill="1" applyBorder="1" applyAlignment="1">
      <alignment horizontal="center" vertical="center" wrapText="1"/>
    </xf>
    <xf numFmtId="1" fontId="1" fillId="0" borderId="21" xfId="0" applyNumberFormat="1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1" fontId="11" fillId="2" borderId="3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 wrapText="1"/>
    </xf>
    <xf numFmtId="1" fontId="0" fillId="2" borderId="6" xfId="0" applyNumberFormat="1" applyFont="1" applyFill="1" applyBorder="1" applyAlignment="1">
      <alignment horizontal="center" vertical="center"/>
    </xf>
    <xf numFmtId="1" fontId="0" fillId="2" borderId="7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>
      <alignment vertical="center"/>
    </xf>
    <xf numFmtId="1" fontId="0" fillId="0" borderId="11" xfId="0" applyNumberFormat="1" applyFont="1" applyFill="1" applyBorder="1" applyAlignment="1">
      <alignment horizontal="center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0" fillId="0" borderId="14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1" fontId="0" fillId="0" borderId="15" xfId="0" applyNumberFormat="1" applyFont="1" applyFill="1" applyBorder="1" applyAlignment="1">
      <alignment horizontal="center" vertical="center"/>
    </xf>
    <xf numFmtId="1" fontId="0" fillId="0" borderId="16" xfId="0" applyNumberFormat="1" applyFont="1" applyFill="1" applyBorder="1" applyAlignment="1">
      <alignment horizontal="center" vertical="center"/>
    </xf>
    <xf numFmtId="1" fontId="0" fillId="0" borderId="18" xfId="0" applyNumberFormat="1" applyFont="1" applyFill="1" applyBorder="1" applyAlignment="1">
      <alignment horizontal="center" vertical="center"/>
    </xf>
    <xf numFmtId="1" fontId="0" fillId="2" borderId="0" xfId="0" applyNumberFormat="1" applyFont="1" applyFill="1" applyBorder="1" applyAlignment="1">
      <alignment horizontal="center" vertical="center"/>
    </xf>
    <xf numFmtId="1" fontId="0" fillId="2" borderId="9" xfId="0" applyNumberFormat="1" applyFont="1" applyFill="1" applyBorder="1" applyAlignment="1">
      <alignment horizontal="center" vertical="center"/>
    </xf>
    <xf numFmtId="1" fontId="1" fillId="2" borderId="6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" fontId="0" fillId="0" borderId="33" xfId="0" applyNumberFormat="1" applyFont="1" applyFill="1" applyBorder="1" applyAlignment="1">
      <alignment horizontal="center" vertical="center"/>
    </xf>
    <xf numFmtId="1" fontId="0" fillId="0" borderId="32" xfId="0" applyNumberFormat="1" applyFont="1" applyFill="1" applyBorder="1" applyAlignment="1">
      <alignment horizontal="center" vertical="center"/>
    </xf>
    <xf numFmtId="1" fontId="0" fillId="0" borderId="34" xfId="0" applyNumberFormat="1" applyFont="1" applyFill="1" applyBorder="1" applyAlignment="1">
      <alignment horizontal="center" vertical="center"/>
    </xf>
    <xf numFmtId="1" fontId="0" fillId="0" borderId="20" xfId="0" applyNumberFormat="1" applyFont="1" applyFill="1" applyBorder="1" applyAlignment="1">
      <alignment horizontal="center" vertical="center"/>
    </xf>
    <xf numFmtId="1" fontId="0" fillId="0" borderId="21" xfId="0" applyNumberFormat="1" applyFont="1" applyFill="1" applyBorder="1" applyAlignment="1">
      <alignment horizontal="center" vertical="center"/>
    </xf>
    <xf numFmtId="1" fontId="0" fillId="0" borderId="22" xfId="0" applyNumberFormat="1" applyFont="1" applyFill="1" applyBorder="1" applyAlignment="1">
      <alignment horizontal="center" vertical="center"/>
    </xf>
    <xf numFmtId="1" fontId="11" fillId="2" borderId="36" xfId="0" applyNumberFormat="1" applyFont="1" applyFill="1" applyBorder="1" applyAlignment="1">
      <alignment horizontal="center" vertical="center"/>
    </xf>
    <xf numFmtId="1" fontId="0" fillId="0" borderId="23" xfId="0" applyNumberFormat="1" applyFont="1" applyFill="1" applyBorder="1" applyAlignment="1">
      <alignment horizontal="center" vertical="center"/>
    </xf>
    <xf numFmtId="1" fontId="0" fillId="0" borderId="24" xfId="0" applyNumberFormat="1" applyFont="1" applyFill="1" applyBorder="1" applyAlignment="1">
      <alignment horizontal="center" vertical="center"/>
    </xf>
    <xf numFmtId="1" fontId="0" fillId="0" borderId="25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" fontId="0" fillId="0" borderId="27" xfId="0" applyNumberFormat="1" applyFont="1" applyFill="1" applyBorder="1" applyAlignment="1">
      <alignment horizontal="center" vertical="center"/>
    </xf>
    <xf numFmtId="1" fontId="0" fillId="0" borderId="30" xfId="0" applyNumberFormat="1" applyFont="1" applyFill="1" applyBorder="1" applyAlignment="1">
      <alignment horizontal="center" vertical="center"/>
    </xf>
    <xf numFmtId="1" fontId="0" fillId="0" borderId="14" xfId="0" applyNumberFormat="1" applyFont="1" applyFill="1" applyBorder="1" applyAlignment="1">
      <alignment horizontal="center" vertical="center" wrapText="1"/>
    </xf>
    <xf numFmtId="1" fontId="0" fillId="0" borderId="16" xfId="0" applyNumberFormat="1" applyFont="1" applyFill="1" applyBorder="1" applyAlignment="1">
      <alignment horizontal="center" vertical="center" wrapText="1"/>
    </xf>
    <xf numFmtId="1" fontId="0" fillId="2" borderId="36" xfId="0" applyNumberFormat="1" applyFont="1" applyFill="1" applyBorder="1" applyAlignment="1">
      <alignment horizontal="center" vertical="center"/>
    </xf>
    <xf numFmtId="1" fontId="0" fillId="2" borderId="39" xfId="0" applyNumberFormat="1" applyFont="1" applyFill="1" applyBorder="1" applyAlignment="1">
      <alignment horizontal="center" vertical="center"/>
    </xf>
    <xf numFmtId="1" fontId="0" fillId="2" borderId="3" xfId="0" applyNumberFormat="1" applyFont="1" applyFill="1" applyBorder="1" applyAlignment="1">
      <alignment horizontal="center" vertical="center"/>
    </xf>
    <xf numFmtId="1" fontId="0" fillId="2" borderId="4" xfId="0" applyNumberFormat="1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1" fontId="1" fillId="2" borderId="21" xfId="0" applyNumberFormat="1" applyFont="1" applyFill="1" applyBorder="1" applyAlignment="1">
      <alignment horizontal="center" vertical="center"/>
    </xf>
    <xf numFmtId="1" fontId="1" fillId="2" borderId="27" xfId="0" applyNumberFormat="1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vertical="center"/>
    </xf>
    <xf numFmtId="0" fontId="0" fillId="0" borderId="17" xfId="0" applyFont="1" applyFill="1" applyBorder="1" applyAlignment="1">
      <alignment horizontal="left" vertical="center"/>
    </xf>
    <xf numFmtId="3" fontId="0" fillId="0" borderId="13" xfId="0" applyNumberFormat="1" applyFont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3" fontId="0" fillId="0" borderId="25" xfId="0" applyNumberFormat="1" applyFont="1" applyBorder="1" applyAlignment="1">
      <alignment horizontal="center" vertical="center"/>
    </xf>
    <xf numFmtId="3" fontId="0" fillId="0" borderId="15" xfId="0" applyNumberFormat="1" applyFont="1" applyBorder="1" applyAlignment="1">
      <alignment horizontal="center" vertical="center"/>
    </xf>
    <xf numFmtId="3" fontId="0" fillId="0" borderId="18" xfId="0" applyNumberFormat="1" applyFont="1" applyBorder="1" applyAlignment="1">
      <alignment horizontal="center" vertical="center"/>
    </xf>
    <xf numFmtId="3" fontId="0" fillId="0" borderId="34" xfId="0" applyNumberFormat="1" applyFont="1" applyBorder="1" applyAlignment="1">
      <alignment horizontal="center" vertical="center"/>
    </xf>
    <xf numFmtId="0" fontId="0" fillId="0" borderId="3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1" fontId="0" fillId="0" borderId="12" xfId="0" applyNumberFormat="1" applyFill="1" applyBorder="1" applyAlignment="1">
      <alignment horizontal="left" vertical="center" wrapText="1"/>
    </xf>
    <xf numFmtId="1" fontId="0" fillId="0" borderId="12" xfId="0" applyNumberFormat="1" applyFill="1" applyBorder="1" applyAlignment="1">
      <alignment horizontal="center" vertical="center"/>
    </xf>
    <xf numFmtId="1" fontId="0" fillId="0" borderId="13" xfId="0" applyNumberFormat="1" applyFont="1" applyBorder="1" applyAlignment="1">
      <alignment horizontal="center" vertical="center"/>
    </xf>
    <xf numFmtId="1" fontId="0" fillId="0" borderId="1" xfId="0" applyNumberFormat="1" applyFill="1" applyBorder="1" applyAlignment="1">
      <alignment horizontal="left" vertical="center" wrapText="1"/>
    </xf>
    <xf numFmtId="1" fontId="0" fillId="0" borderId="1" xfId="0" applyNumberFormat="1" applyFill="1" applyBorder="1" applyAlignment="1">
      <alignment horizontal="center" vertical="center"/>
    </xf>
    <xf numFmtId="1" fontId="0" fillId="0" borderId="15" xfId="0" applyNumberFormat="1" applyFont="1" applyBorder="1" applyAlignment="1">
      <alignment horizontal="center" vertical="center"/>
    </xf>
    <xf numFmtId="1" fontId="0" fillId="0" borderId="32" xfId="0" applyNumberFormat="1" applyFill="1" applyBorder="1" applyAlignment="1">
      <alignment horizontal="left" vertical="center" wrapText="1"/>
    </xf>
    <xf numFmtId="1" fontId="0" fillId="0" borderId="32" xfId="0" applyNumberFormat="1" applyFill="1" applyBorder="1" applyAlignment="1">
      <alignment horizontal="center" vertical="center"/>
    </xf>
    <xf numFmtId="1" fontId="0" fillId="0" borderId="34" xfId="0" applyNumberFormat="1" applyFont="1" applyBorder="1" applyAlignment="1">
      <alignment horizontal="center" vertical="center"/>
    </xf>
    <xf numFmtId="1" fontId="0" fillId="0" borderId="17" xfId="0" applyNumberFormat="1" applyFill="1" applyBorder="1" applyAlignment="1">
      <alignment horizontal="left" vertical="center" wrapText="1"/>
    </xf>
    <xf numFmtId="1" fontId="0" fillId="0" borderId="17" xfId="0" applyNumberFormat="1" applyFill="1" applyBorder="1" applyAlignment="1">
      <alignment horizontal="center" vertical="center"/>
    </xf>
    <xf numFmtId="1" fontId="0" fillId="0" borderId="18" xfId="0" applyNumberFormat="1" applyFont="1" applyBorder="1" applyAlignment="1">
      <alignment horizontal="center" vertical="center"/>
    </xf>
    <xf numFmtId="1" fontId="0" fillId="0" borderId="24" xfId="0" applyNumberFormat="1" applyFill="1" applyBorder="1" applyAlignment="1">
      <alignment horizontal="center" vertical="center"/>
    </xf>
    <xf numFmtId="1" fontId="0" fillId="0" borderId="25" xfId="0" applyNumberFormat="1" applyFont="1" applyBorder="1" applyAlignment="1">
      <alignment horizontal="center" vertical="center"/>
    </xf>
    <xf numFmtId="1" fontId="0" fillId="0" borderId="11" xfId="0" applyNumberFormat="1" applyFill="1" applyBorder="1" applyAlignment="1">
      <alignment horizontal="center"/>
    </xf>
    <xf numFmtId="1" fontId="0" fillId="0" borderId="12" xfId="0" applyNumberFormat="1" applyFill="1" applyBorder="1" applyAlignment="1">
      <alignment wrapText="1"/>
    </xf>
    <xf numFmtId="1" fontId="0" fillId="0" borderId="14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wrapText="1"/>
    </xf>
    <xf numFmtId="1" fontId="0" fillId="0" borderId="16" xfId="0" applyNumberFormat="1" applyFill="1" applyBorder="1" applyAlignment="1">
      <alignment horizontal="center"/>
    </xf>
    <xf numFmtId="1" fontId="0" fillId="0" borderId="32" xfId="0" applyNumberFormat="1" applyFill="1" applyBorder="1" applyAlignment="1">
      <alignment wrapText="1"/>
    </xf>
    <xf numFmtId="1" fontId="0" fillId="0" borderId="48" xfId="0" applyNumberFormat="1" applyFont="1" applyFill="1" applyBorder="1" applyAlignment="1">
      <alignment horizontal="center" vertical="center"/>
    </xf>
    <xf numFmtId="1" fontId="0" fillId="0" borderId="11" xfId="0" applyNumberFormat="1" applyFill="1" applyBorder="1" applyAlignment="1">
      <alignment horizontal="left" vertical="center" wrapText="1"/>
    </xf>
    <xf numFmtId="1" fontId="0" fillId="3" borderId="27" xfId="0" applyNumberFormat="1" applyFill="1" applyBorder="1" applyAlignment="1">
      <alignment horizontal="center"/>
    </xf>
    <xf numFmtId="1" fontId="0" fillId="0" borderId="14" xfId="0" applyNumberFormat="1" applyFill="1" applyBorder="1" applyAlignment="1">
      <alignment horizontal="left" vertical="center" wrapText="1"/>
    </xf>
    <xf numFmtId="1" fontId="0" fillId="3" borderId="28" xfId="0" applyNumberFormat="1" applyFill="1" applyBorder="1" applyAlignment="1"/>
    <xf numFmtId="1" fontId="0" fillId="0" borderId="49" xfId="0" applyNumberFormat="1" applyFont="1" applyFill="1" applyBorder="1" applyAlignment="1">
      <alignment horizontal="center" vertical="center"/>
    </xf>
    <xf numFmtId="1" fontId="0" fillId="0" borderId="16" xfId="0" applyNumberFormat="1" applyFill="1" applyBorder="1" applyAlignment="1">
      <alignment horizontal="left" vertical="center" wrapText="1"/>
    </xf>
    <xf numFmtId="1" fontId="0" fillId="3" borderId="29" xfId="0" applyNumberFormat="1" applyFill="1" applyBorder="1" applyAlignment="1"/>
    <xf numFmtId="1" fontId="0" fillId="0" borderId="12" xfId="0" applyNumberFormat="1" applyFill="1" applyBorder="1" applyAlignment="1">
      <alignment vertical="center" wrapText="1"/>
    </xf>
    <xf numFmtId="1" fontId="0" fillId="0" borderId="17" xfId="0" applyNumberFormat="1" applyFill="1" applyBorder="1" applyAlignment="1">
      <alignment vertical="center" wrapText="1"/>
    </xf>
    <xf numFmtId="1" fontId="0" fillId="0" borderId="23" xfId="0" applyNumberFormat="1" applyFill="1" applyBorder="1" applyAlignment="1">
      <alignment horizontal="center" vertical="center"/>
    </xf>
    <xf numFmtId="1" fontId="0" fillId="0" borderId="24" xfId="0" applyNumberFormat="1" applyFill="1" applyBorder="1" applyAlignment="1">
      <alignment vertical="center" wrapText="1"/>
    </xf>
    <xf numFmtId="1" fontId="0" fillId="0" borderId="24" xfId="0" applyNumberFormat="1" applyFill="1" applyBorder="1" applyAlignment="1"/>
    <xf numFmtId="1" fontId="0" fillId="0" borderId="16" xfId="0" applyNumberFormat="1" applyFill="1" applyBorder="1" applyAlignment="1">
      <alignment horizontal="center" vertical="center"/>
    </xf>
    <xf numFmtId="1" fontId="0" fillId="0" borderId="17" xfId="0" applyNumberFormat="1" applyFill="1" applyBorder="1" applyAlignment="1"/>
    <xf numFmtId="0" fontId="0" fillId="3" borderId="6" xfId="0" applyFill="1" applyBorder="1" applyAlignment="1">
      <alignment horizontal="center" vertical="center" wrapText="1"/>
    </xf>
    <xf numFmtId="0" fontId="0" fillId="3" borderId="36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1" fontId="0" fillId="0" borderId="13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7" xfId="0" applyFill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2" borderId="3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1" fontId="0" fillId="2" borderId="30" xfId="0" applyNumberFormat="1" applyFont="1" applyFill="1" applyBorder="1" applyAlignment="1">
      <alignment horizontal="center" vertical="center" wrapText="1"/>
    </xf>
    <xf numFmtId="1" fontId="0" fillId="0" borderId="22" xfId="0" applyNumberFormat="1" applyFont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164" fontId="9" fillId="0" borderId="0" xfId="0" applyNumberFormat="1" applyFont="1" applyFill="1" applyAlignment="1" applyProtection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0" fontId="0" fillId="2" borderId="4" xfId="0" applyFont="1" applyFill="1" applyBorder="1" applyAlignment="1" applyProtection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44" fontId="1" fillId="2" borderId="20" xfId="0" applyNumberFormat="1" applyFont="1" applyFill="1" applyBorder="1" applyAlignment="1">
      <alignment horizontal="left" vertical="center"/>
    </xf>
    <xf numFmtId="44" fontId="1" fillId="2" borderId="8" xfId="0" applyNumberFormat="1" applyFont="1" applyFill="1" applyBorder="1" applyAlignment="1">
      <alignment horizontal="left" vertical="center"/>
    </xf>
    <xf numFmtId="44" fontId="1" fillId="2" borderId="5" xfId="0" applyNumberFormat="1" applyFont="1" applyFill="1" applyBorder="1" applyAlignment="1">
      <alignment horizontal="left" vertical="center"/>
    </xf>
    <xf numFmtId="3" fontId="2" fillId="0" borderId="23" xfId="0" applyNumberFormat="1" applyFont="1" applyFill="1" applyBorder="1" applyAlignment="1">
      <alignment horizontal="center" vertical="center"/>
    </xf>
    <xf numFmtId="3" fontId="0" fillId="0" borderId="12" xfId="0" applyNumberFormat="1" applyFont="1" applyFill="1" applyBorder="1" applyAlignment="1">
      <alignment horizontal="center" vertical="center"/>
    </xf>
    <xf numFmtId="0" fontId="0" fillId="0" borderId="20" xfId="0" applyFont="1" applyFill="1" applyBorder="1" applyAlignment="1">
      <alignment vertical="center"/>
    </xf>
    <xf numFmtId="0" fontId="0" fillId="0" borderId="21" xfId="0" applyFont="1" applyFill="1" applyBorder="1" applyAlignment="1">
      <alignment vertical="center"/>
    </xf>
    <xf numFmtId="0" fontId="0" fillId="3" borderId="28" xfId="0" applyFill="1" applyBorder="1" applyAlignment="1">
      <alignment vertical="center" wrapText="1"/>
    </xf>
    <xf numFmtId="3" fontId="0" fillId="0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3" fontId="0" fillId="0" borderId="1" xfId="0" applyNumberFormat="1" applyFont="1" applyFill="1" applyBorder="1" applyAlignment="1">
      <alignment horizontal="center" vertical="center"/>
    </xf>
    <xf numFmtId="1" fontId="0" fillId="0" borderId="17" xfId="0" applyNumberFormat="1" applyFont="1" applyFill="1" applyBorder="1" applyAlignment="1">
      <alignment horizontal="center" vertical="center" wrapText="1"/>
    </xf>
    <xf numFmtId="3" fontId="0" fillId="0" borderId="17" xfId="0" applyNumberFormat="1" applyFont="1" applyFill="1" applyBorder="1" applyAlignment="1">
      <alignment horizontal="center" vertical="center"/>
    </xf>
    <xf numFmtId="1" fontId="0" fillId="0" borderId="18" xfId="0" applyNumberFormat="1" applyFont="1" applyFill="1" applyBorder="1" applyAlignment="1">
      <alignment horizontal="center" vertical="center" wrapText="1"/>
    </xf>
    <xf numFmtId="1" fontId="0" fillId="0" borderId="22" xfId="0" applyNumberFormat="1" applyFont="1" applyFill="1" applyBorder="1" applyAlignment="1">
      <alignment horizontal="center" vertical="center" wrapText="1"/>
    </xf>
    <xf numFmtId="1" fontId="0" fillId="0" borderId="18" xfId="0" applyNumberFormat="1" applyFont="1" applyBorder="1" applyAlignment="1">
      <alignment horizontal="center"/>
    </xf>
    <xf numFmtId="1" fontId="0" fillId="0" borderId="13" xfId="0" applyNumberFormat="1" applyFont="1" applyFill="1" applyBorder="1" applyAlignment="1">
      <alignment horizontal="center"/>
    </xf>
    <xf numFmtId="1" fontId="0" fillId="0" borderId="15" xfId="0" applyNumberFormat="1" applyFont="1" applyFill="1" applyBorder="1" applyAlignment="1">
      <alignment horizontal="center"/>
    </xf>
    <xf numFmtId="1" fontId="0" fillId="0" borderId="18" xfId="0" applyNumberFormat="1" applyFont="1" applyFill="1" applyBorder="1" applyAlignment="1">
      <alignment horizontal="center"/>
    </xf>
    <xf numFmtId="1" fontId="12" fillId="2" borderId="39" xfId="0" applyNumberFormat="1" applyFont="1" applyFill="1" applyBorder="1" applyAlignment="1">
      <alignment horizontal="center" vertical="center"/>
    </xf>
    <xf numFmtId="1" fontId="0" fillId="0" borderId="15" xfId="0" applyNumberFormat="1" applyFont="1" applyBorder="1" applyAlignment="1">
      <alignment horizontal="center"/>
    </xf>
    <xf numFmtId="1" fontId="0" fillId="0" borderId="25" xfId="0" applyNumberFormat="1" applyFont="1" applyFill="1" applyBorder="1" applyAlignment="1">
      <alignment horizontal="center"/>
    </xf>
    <xf numFmtId="1" fontId="0" fillId="0" borderId="25" xfId="0" applyNumberFormat="1" applyFont="1" applyBorder="1" applyAlignment="1">
      <alignment horizontal="center"/>
    </xf>
    <xf numFmtId="1" fontId="0" fillId="0" borderId="34" xfId="0" applyNumberFormat="1" applyFont="1" applyFill="1" applyBorder="1" applyAlignment="1">
      <alignment horizontal="center"/>
    </xf>
    <xf numFmtId="1" fontId="0" fillId="2" borderId="22" xfId="0" applyNumberFormat="1" applyFont="1" applyFill="1" applyBorder="1" applyAlignment="1">
      <alignment horizontal="center" vertical="center"/>
    </xf>
    <xf numFmtId="1" fontId="0" fillId="2" borderId="30" xfId="0" applyNumberFormat="1" applyFont="1" applyFill="1" applyBorder="1" applyAlignment="1">
      <alignment horizontal="center" vertical="center"/>
    </xf>
    <xf numFmtId="44" fontId="2" fillId="0" borderId="37" xfId="0" applyNumberFormat="1" applyFont="1" applyFill="1" applyBorder="1" applyAlignment="1">
      <alignment horizontal="center" vertical="center"/>
    </xf>
    <xf numFmtId="44" fontId="0" fillId="0" borderId="2" xfId="0" applyNumberFormat="1" applyFont="1" applyFill="1" applyBorder="1" applyAlignment="1">
      <alignment vertical="center"/>
    </xf>
    <xf numFmtId="44" fontId="0" fillId="0" borderId="3" xfId="0" applyNumberFormat="1" applyFont="1" applyFill="1" applyBorder="1" applyAlignment="1">
      <alignment vertical="center"/>
    </xf>
    <xf numFmtId="44" fontId="0" fillId="0" borderId="5" xfId="0" applyNumberFormat="1" applyFont="1" applyFill="1" applyBorder="1" applyAlignment="1">
      <alignment vertical="center"/>
    </xf>
    <xf numFmtId="44" fontId="0" fillId="0" borderId="6" xfId="0" applyNumberFormat="1" applyFont="1" applyFill="1" applyBorder="1" applyAlignment="1">
      <alignment vertical="center"/>
    </xf>
    <xf numFmtId="44" fontId="0" fillId="0" borderId="8" xfId="0" applyNumberFormat="1" applyFont="1" applyFill="1" applyBorder="1" applyAlignment="1">
      <alignment vertical="center"/>
    </xf>
    <xf numFmtId="44" fontId="0" fillId="0" borderId="0" xfId="0" applyNumberFormat="1" applyFont="1" applyFill="1" applyBorder="1" applyAlignment="1">
      <alignment vertical="center"/>
    </xf>
    <xf numFmtId="44" fontId="0" fillId="0" borderId="38" xfId="0" applyNumberFormat="1" applyFont="1" applyFill="1" applyBorder="1" applyAlignment="1">
      <alignment vertical="center"/>
    </xf>
    <xf numFmtId="44" fontId="0" fillId="0" borderId="36" xfId="0" applyNumberFormat="1" applyFont="1" applyFill="1" applyBorder="1" applyAlignment="1">
      <alignment vertical="center"/>
    </xf>
    <xf numFmtId="3" fontId="0" fillId="0" borderId="27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0" fillId="0" borderId="14" xfId="0" applyNumberFormat="1" applyFont="1" applyFill="1" applyBorder="1" applyAlignment="1">
      <alignment horizontal="center" vertical="center"/>
    </xf>
    <xf numFmtId="3" fontId="0" fillId="0" borderId="16" xfId="0" applyNumberFormat="1" applyFont="1" applyFill="1" applyBorder="1" applyAlignment="1">
      <alignment horizontal="center" vertical="center"/>
    </xf>
    <xf numFmtId="3" fontId="0" fillId="0" borderId="18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 wrapText="1"/>
    </xf>
    <xf numFmtId="1" fontId="0" fillId="0" borderId="15" xfId="0" applyNumberFormat="1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44" fontId="2" fillId="0" borderId="33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2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Alignment="1">
      <alignment vertical="center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Alignment="1">
      <alignment horizontal="left"/>
    </xf>
    <xf numFmtId="1" fontId="0" fillId="3" borderId="18" xfId="0" applyNumberFormat="1" applyFont="1" applyFill="1" applyBorder="1" applyAlignment="1">
      <alignment horizontal="center" vertical="center"/>
    </xf>
    <xf numFmtId="1" fontId="0" fillId="3" borderId="28" xfId="0" applyNumberFormat="1" applyFill="1" applyBorder="1" applyAlignment="1">
      <alignment vertical="center" wrapText="1"/>
    </xf>
    <xf numFmtId="1" fontId="0" fillId="3" borderId="15" xfId="0" applyNumberFormat="1" applyFont="1" applyFill="1" applyBorder="1" applyAlignment="1">
      <alignment horizontal="center" vertical="center"/>
    </xf>
    <xf numFmtId="1" fontId="0" fillId="3" borderId="29" xfId="0" applyNumberForma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 wrapText="1"/>
    </xf>
    <xf numFmtId="0" fontId="0" fillId="0" borderId="36" xfId="0" applyFill="1" applyBorder="1" applyAlignment="1">
      <alignment vertical="center" wrapText="1"/>
    </xf>
    <xf numFmtId="0" fontId="0" fillId="0" borderId="36" xfId="0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44" fontId="0" fillId="0" borderId="12" xfId="0" applyNumberFormat="1" applyFont="1" applyFill="1" applyBorder="1" applyAlignment="1">
      <alignment horizontal="center" vertical="center"/>
    </xf>
    <xf numFmtId="44" fontId="0" fillId="0" borderId="17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 wrapText="1"/>
    </xf>
    <xf numFmtId="1" fontId="0" fillId="2" borderId="4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 applyBorder="1" applyAlignment="1">
      <alignment vertical="center"/>
    </xf>
    <xf numFmtId="164" fontId="8" fillId="0" borderId="0" xfId="0" applyNumberFormat="1" applyFont="1" applyFill="1" applyAlignment="1" applyProtection="1">
      <alignment horizontal="right" vertical="top"/>
    </xf>
    <xf numFmtId="0" fontId="4" fillId="0" borderId="0" xfId="0" applyFont="1" applyAlignment="1" applyProtection="1">
      <alignment horizontal="center" vertical="center"/>
    </xf>
    <xf numFmtId="0" fontId="0" fillId="0" borderId="0" xfId="0" applyFont="1" applyBorder="1" applyAlignment="1" applyProtection="1">
      <alignment horizontal="left" vertical="center" wrapText="1"/>
    </xf>
    <xf numFmtId="0" fontId="0" fillId="0" borderId="0" xfId="0" applyFont="1" applyBorder="1" applyAlignment="1">
      <alignment horizontal="left"/>
    </xf>
    <xf numFmtId="44" fontId="2" fillId="0" borderId="12" xfId="0" applyNumberFormat="1" applyFont="1" applyFill="1" applyBorder="1" applyAlignment="1">
      <alignment horizontal="center" vertical="center" wrapText="1"/>
    </xf>
    <xf numFmtId="44" fontId="2" fillId="0" borderId="17" xfId="0" applyNumberFormat="1" applyFont="1" applyFill="1" applyBorder="1" applyAlignment="1">
      <alignment vertical="center" wrapText="1"/>
    </xf>
    <xf numFmtId="44" fontId="2" fillId="0" borderId="17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9" fontId="0" fillId="0" borderId="0" xfId="1" applyFont="1" applyAlignment="1">
      <alignment horizontal="center" vertical="center"/>
    </xf>
    <xf numFmtId="44" fontId="0" fillId="0" borderId="9" xfId="0" applyNumberFormat="1" applyFont="1" applyFill="1" applyBorder="1" applyAlignment="1">
      <alignment horizontal="center" vertical="center"/>
    </xf>
    <xf numFmtId="44" fontId="0" fillId="0" borderId="7" xfId="0" applyNumberFormat="1" applyFont="1" applyFill="1" applyBorder="1" applyAlignment="1">
      <alignment horizontal="center" vertical="center"/>
    </xf>
    <xf numFmtId="44" fontId="0" fillId="0" borderId="4" xfId="0" applyNumberFormat="1" applyFont="1" applyFill="1" applyBorder="1" applyAlignment="1">
      <alignment horizontal="center" vertical="center"/>
    </xf>
    <xf numFmtId="44" fontId="0" fillId="0" borderId="39" xfId="0" applyNumberFormat="1" applyFont="1" applyFill="1" applyBorder="1" applyAlignment="1">
      <alignment horizontal="center" vertical="center"/>
    </xf>
    <xf numFmtId="2" fontId="2" fillId="5" borderId="4" xfId="0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2" fontId="2" fillId="3" borderId="15" xfId="0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center" vertical="center"/>
    </xf>
    <xf numFmtId="2" fontId="2" fillId="0" borderId="13" xfId="0" applyNumberFormat="1" applyFont="1" applyFill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2" fontId="0" fillId="0" borderId="18" xfId="0" applyNumberFormat="1" applyFont="1" applyFill="1" applyBorder="1" applyAlignment="1">
      <alignment horizontal="center" vertical="center"/>
    </xf>
    <xf numFmtId="2" fontId="0" fillId="0" borderId="22" xfId="0" applyNumberFormat="1" applyFont="1" applyFill="1" applyBorder="1" applyAlignment="1">
      <alignment vertical="center"/>
    </xf>
    <xf numFmtId="2" fontId="0" fillId="0" borderId="9" xfId="0" applyNumberFormat="1" applyFont="1" applyFill="1" applyBorder="1" applyAlignment="1">
      <alignment vertical="center"/>
    </xf>
    <xf numFmtId="2" fontId="0" fillId="0" borderId="0" xfId="0" applyNumberFormat="1" applyFont="1" applyFill="1" applyBorder="1" applyAlignment="1">
      <alignment vertical="center"/>
    </xf>
    <xf numFmtId="2" fontId="0" fillId="0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 applyBorder="1"/>
    <xf numFmtId="2" fontId="0" fillId="0" borderId="0" xfId="0" applyNumberFormat="1" applyFont="1" applyFill="1" applyBorder="1" applyAlignment="1">
      <alignment horizontal="left" vertical="center"/>
    </xf>
    <xf numFmtId="2" fontId="2" fillId="0" borderId="0" xfId="0" applyNumberFormat="1" applyFont="1" applyFill="1" applyBorder="1" applyAlignment="1">
      <alignment horizontal="center" vertical="center" wrapText="1"/>
    </xf>
    <xf numFmtId="1" fontId="0" fillId="4" borderId="4" xfId="0" applyNumberFormat="1" applyFont="1" applyFill="1" applyBorder="1" applyAlignment="1">
      <alignment horizontal="center" vertical="center" wrapText="1"/>
    </xf>
    <xf numFmtId="2" fontId="0" fillId="0" borderId="25" xfId="0" applyNumberFormat="1" applyFont="1" applyFill="1" applyBorder="1" applyAlignment="1">
      <alignment horizontal="center" vertical="center" wrapText="1"/>
    </xf>
    <xf numFmtId="2" fontId="0" fillId="0" borderId="15" xfId="0" applyNumberFormat="1" applyFont="1" applyFill="1" applyBorder="1" applyAlignment="1">
      <alignment horizontal="center" vertical="center" wrapText="1"/>
    </xf>
    <xf numFmtId="2" fontId="0" fillId="2" borderId="4" xfId="0" applyNumberFormat="1" applyFont="1" applyFill="1" applyBorder="1" applyAlignment="1">
      <alignment horizontal="center" vertical="center" wrapText="1"/>
    </xf>
    <xf numFmtId="2" fontId="0" fillId="0" borderId="13" xfId="0" applyNumberFormat="1" applyFont="1" applyFill="1" applyBorder="1" applyAlignment="1">
      <alignment horizontal="center" vertical="center" wrapText="1"/>
    </xf>
    <xf numFmtId="2" fontId="0" fillId="0" borderId="18" xfId="0" applyNumberFormat="1" applyFont="1" applyFill="1" applyBorder="1" applyAlignment="1">
      <alignment horizontal="center" vertical="center" wrapText="1"/>
    </xf>
    <xf numFmtId="2" fontId="0" fillId="2" borderId="4" xfId="0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vertical="center"/>
    </xf>
    <xf numFmtId="2" fontId="0" fillId="2" borderId="7" xfId="0" applyNumberFormat="1" applyFont="1" applyFill="1" applyBorder="1" applyAlignment="1">
      <alignment horizontal="center" vertical="center" wrapText="1"/>
    </xf>
    <xf numFmtId="2" fontId="0" fillId="2" borderId="39" xfId="0" applyNumberFormat="1" applyFont="1" applyFill="1" applyBorder="1" applyAlignment="1">
      <alignment horizontal="center" vertical="center"/>
    </xf>
    <xf numFmtId="2" fontId="0" fillId="0" borderId="25" xfId="0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 wrapText="1"/>
    </xf>
    <xf numFmtId="2" fontId="0" fillId="0" borderId="22" xfId="0" applyNumberFormat="1" applyFont="1" applyFill="1" applyBorder="1" applyAlignment="1">
      <alignment horizontal="center" vertical="center"/>
    </xf>
    <xf numFmtId="2" fontId="0" fillId="0" borderId="34" xfId="0" applyNumberFormat="1" applyFont="1" applyFill="1" applyBorder="1" applyAlignment="1">
      <alignment horizontal="center" vertical="center" wrapText="1"/>
    </xf>
    <xf numFmtId="2" fontId="2" fillId="0" borderId="15" xfId="0" applyNumberFormat="1" applyFont="1" applyFill="1" applyBorder="1" applyAlignment="1">
      <alignment horizontal="center" vertical="center"/>
    </xf>
    <xf numFmtId="2" fontId="2" fillId="0" borderId="34" xfId="0" applyNumberFormat="1" applyFont="1" applyFill="1" applyBorder="1" applyAlignment="1">
      <alignment horizontal="center" vertical="center"/>
    </xf>
    <xf numFmtId="2" fontId="2" fillId="0" borderId="18" xfId="0" applyNumberFormat="1" applyFont="1" applyFill="1" applyBorder="1" applyAlignment="1">
      <alignment horizontal="center" vertical="center"/>
    </xf>
    <xf numFmtId="2" fontId="2" fillId="2" borderId="39" xfId="0" applyNumberFormat="1" applyFont="1" applyFill="1" applyBorder="1" applyAlignment="1">
      <alignment horizontal="center" vertical="center"/>
    </xf>
    <xf numFmtId="2" fontId="2" fillId="0" borderId="25" xfId="0" applyNumberFormat="1" applyFont="1" applyFill="1" applyBorder="1" applyAlignment="1">
      <alignment horizontal="center" vertical="center"/>
    </xf>
    <xf numFmtId="2" fontId="2" fillId="0" borderId="40" xfId="0" applyNumberFormat="1" applyFont="1" applyFill="1" applyBorder="1" applyAlignment="1">
      <alignment horizontal="center" vertical="center"/>
    </xf>
    <xf numFmtId="2" fontId="13" fillId="2" borderId="7" xfId="0" applyNumberFormat="1" applyFont="1" applyFill="1" applyBorder="1" applyAlignment="1">
      <alignment horizontal="center" vertical="center"/>
    </xf>
    <xf numFmtId="2" fontId="13" fillId="2" borderId="9" xfId="0" applyNumberFormat="1" applyFont="1" applyFill="1" applyBorder="1" applyAlignment="1">
      <alignment horizontal="center" vertical="center" wrapText="1"/>
    </xf>
    <xf numFmtId="2" fontId="2" fillId="0" borderId="13" xfId="0" applyNumberFormat="1" applyFont="1" applyFill="1" applyBorder="1" applyAlignment="1">
      <alignment horizontal="center" vertical="center" wrapText="1"/>
    </xf>
    <xf numFmtId="2" fontId="2" fillId="0" borderId="18" xfId="0" applyNumberFormat="1" applyFont="1" applyFill="1" applyBorder="1" applyAlignment="1">
      <alignment horizontal="center" vertical="center" wrapText="1"/>
    </xf>
    <xf numFmtId="2" fontId="13" fillId="2" borderId="39" xfId="0" applyNumberFormat="1" applyFont="1" applyFill="1" applyBorder="1" applyAlignment="1">
      <alignment horizontal="center" vertical="center" wrapText="1"/>
    </xf>
    <xf numFmtId="2" fontId="2" fillId="0" borderId="15" xfId="0" applyNumberFormat="1" applyFont="1" applyFill="1" applyBorder="1" applyAlignment="1">
      <alignment horizontal="center" vertical="center" wrapText="1"/>
    </xf>
    <xf numFmtId="2" fontId="2" fillId="0" borderId="34" xfId="0" applyNumberFormat="1" applyFont="1" applyFill="1" applyBorder="1" applyAlignment="1">
      <alignment horizontal="center" vertical="center" wrapText="1"/>
    </xf>
    <xf numFmtId="2" fontId="13" fillId="2" borderId="4" xfId="0" applyNumberFormat="1" applyFont="1" applyFill="1" applyBorder="1" applyAlignment="1">
      <alignment horizontal="center" vertical="center"/>
    </xf>
    <xf numFmtId="2" fontId="2" fillId="0" borderId="39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vertical="center"/>
    </xf>
    <xf numFmtId="0" fontId="1" fillId="0" borderId="0" xfId="0" applyFont="1" applyFill="1" applyBorder="1" applyAlignment="1" applyProtection="1">
      <alignment vertical="center"/>
    </xf>
    <xf numFmtId="3" fontId="2" fillId="0" borderId="15" xfId="0" applyNumberFormat="1" applyFont="1" applyBorder="1" applyAlignment="1">
      <alignment horizontal="center" vertical="center"/>
    </xf>
    <xf numFmtId="3" fontId="2" fillId="0" borderId="34" xfId="0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7" fillId="0" borderId="0" xfId="0" applyFont="1" applyFill="1" applyAlignment="1" applyProtection="1">
      <alignment vertical="center"/>
    </xf>
    <xf numFmtId="1" fontId="9" fillId="0" borderId="0" xfId="0" applyNumberFormat="1" applyFont="1" applyFill="1" applyAlignment="1" applyProtection="1">
      <alignment horizontal="center" vertical="center"/>
    </xf>
    <xf numFmtId="1" fontId="0" fillId="2" borderId="4" xfId="0" applyNumberFormat="1" applyFont="1" applyFill="1" applyBorder="1" applyAlignment="1" applyProtection="1">
      <alignment horizontal="center" vertical="center"/>
    </xf>
    <xf numFmtId="2" fontId="2" fillId="0" borderId="25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 applyProtection="1">
      <alignment horizontal="right" vertical="top"/>
    </xf>
    <xf numFmtId="164" fontId="8" fillId="0" borderId="0" xfId="0" applyNumberFormat="1" applyFont="1" applyFill="1" applyAlignment="1" applyProtection="1">
      <alignment horizontal="right" vertical="top"/>
    </xf>
    <xf numFmtId="0" fontId="9" fillId="0" borderId="0" xfId="0" applyFont="1" applyFill="1" applyBorder="1" applyProtection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horizontal="center" vertical="center"/>
    </xf>
    <xf numFmtId="4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" fontId="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Protection="1"/>
    <xf numFmtId="0" fontId="0" fillId="0" borderId="0" xfId="0" applyFont="1" applyFill="1" applyProtection="1"/>
    <xf numFmtId="0" fontId="0" fillId="0" borderId="0" xfId="0" applyFill="1"/>
    <xf numFmtId="1" fontId="11" fillId="2" borderId="5" xfId="0" applyNumberFormat="1" applyFont="1" applyFill="1" applyBorder="1" applyAlignment="1">
      <alignment horizontal="left" vertical="center"/>
    </xf>
    <xf numFmtId="1" fontId="11" fillId="2" borderId="6" xfId="0" applyNumberFormat="1" applyFont="1" applyFill="1" applyBorder="1" applyAlignment="1">
      <alignment horizontal="left" vertical="center"/>
    </xf>
    <xf numFmtId="1" fontId="11" fillId="2" borderId="7" xfId="0" applyNumberFormat="1" applyFont="1" applyFill="1" applyBorder="1" applyAlignment="1">
      <alignment horizontal="left" vertical="center"/>
    </xf>
    <xf numFmtId="1" fontId="11" fillId="2" borderId="2" xfId="0" applyNumberFormat="1" applyFont="1" applyFill="1" applyBorder="1" applyAlignment="1">
      <alignment horizontal="left" vertical="center"/>
    </xf>
    <xf numFmtId="1" fontId="11" fillId="2" borderId="36" xfId="0" applyNumberFormat="1" applyFont="1" applyFill="1" applyBorder="1" applyAlignment="1">
      <alignment horizontal="left" vertical="center"/>
    </xf>
    <xf numFmtId="1" fontId="11" fillId="2" borderId="39" xfId="0" applyNumberFormat="1" applyFont="1" applyFill="1" applyBorder="1" applyAlignment="1">
      <alignment horizontal="left" vertical="center"/>
    </xf>
    <xf numFmtId="0" fontId="4" fillId="0" borderId="0" xfId="0" applyFont="1" applyAlignment="1" applyProtection="1">
      <alignment horizontal="center" vertical="center"/>
    </xf>
    <xf numFmtId="1" fontId="0" fillId="0" borderId="27" xfId="0" applyNumberFormat="1" applyFill="1" applyBorder="1" applyAlignment="1">
      <alignment horizontal="center"/>
    </xf>
    <xf numFmtId="1" fontId="0" fillId="0" borderId="28" xfId="0" applyNumberFormat="1" applyFill="1" applyBorder="1" applyAlignment="1">
      <alignment horizontal="center"/>
    </xf>
    <xf numFmtId="1" fontId="0" fillId="0" borderId="27" xfId="0" applyNumberFormat="1" applyFill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 wrapText="1"/>
    </xf>
    <xf numFmtId="1" fontId="0" fillId="0" borderId="29" xfId="0" applyNumberFormat="1" applyFill="1" applyBorder="1" applyAlignment="1">
      <alignment horizontal="center" vertical="center" wrapText="1"/>
    </xf>
    <xf numFmtId="1" fontId="11" fillId="2" borderId="3" xfId="0" applyNumberFormat="1" applyFont="1" applyFill="1" applyBorder="1" applyAlignment="1">
      <alignment horizontal="left" vertical="center"/>
    </xf>
    <xf numFmtId="1" fontId="11" fillId="2" borderId="4" xfId="0" applyNumberFormat="1" applyFont="1" applyFill="1" applyBorder="1" applyAlignment="1">
      <alignment horizontal="left" vertical="center"/>
    </xf>
    <xf numFmtId="0" fontId="1" fillId="0" borderId="8" xfId="0" applyFont="1" applyBorder="1" applyAlignment="1" applyProtection="1">
      <alignment horizontal="left"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0" fillId="0" borderId="9" xfId="0" applyFont="1" applyBorder="1" applyAlignment="1" applyProtection="1">
      <alignment horizontal="left" vertical="center" wrapText="1"/>
    </xf>
    <xf numFmtId="0" fontId="0" fillId="0" borderId="8" xfId="0" applyFont="1" applyBorder="1" applyAlignment="1" applyProtection="1">
      <alignment horizontal="left" vertical="center" wrapText="1"/>
    </xf>
    <xf numFmtId="0" fontId="0" fillId="0" borderId="8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44" fontId="11" fillId="2" borderId="2" xfId="0" applyNumberFormat="1" applyFont="1" applyFill="1" applyBorder="1" applyAlignment="1">
      <alignment horizontal="left" vertical="center"/>
    </xf>
    <xf numFmtId="44" fontId="11" fillId="2" borderId="3" xfId="0" applyNumberFormat="1" applyFont="1" applyFill="1" applyBorder="1" applyAlignment="1">
      <alignment horizontal="left" vertical="center"/>
    </xf>
    <xf numFmtId="44" fontId="11" fillId="2" borderId="4" xfId="0" applyNumberFormat="1" applyFont="1" applyFill="1" applyBorder="1" applyAlignment="1">
      <alignment horizontal="left" vertical="center"/>
    </xf>
    <xf numFmtId="44" fontId="11" fillId="2" borderId="5" xfId="0" applyNumberFormat="1" applyFont="1" applyFill="1" applyBorder="1" applyAlignment="1">
      <alignment horizontal="left" vertical="center"/>
    </xf>
    <xf numFmtId="44" fontId="11" fillId="2" borderId="6" xfId="0" applyNumberFormat="1" applyFont="1" applyFill="1" applyBorder="1" applyAlignment="1">
      <alignment horizontal="left" vertical="center"/>
    </xf>
    <xf numFmtId="44" fontId="11" fillId="2" borderId="7" xfId="0" applyNumberFormat="1" applyFont="1" applyFill="1" applyBorder="1" applyAlignment="1">
      <alignment horizontal="left" vertical="center"/>
    </xf>
    <xf numFmtId="44" fontId="0" fillId="0" borderId="12" xfId="0" applyNumberFormat="1" applyFont="1" applyFill="1" applyBorder="1" applyAlignment="1">
      <alignment horizontal="center" vertical="center"/>
    </xf>
    <xf numFmtId="44" fontId="0" fillId="0" borderId="1" xfId="0" applyNumberFormat="1" applyFont="1" applyFill="1" applyBorder="1" applyAlignment="1">
      <alignment horizontal="center" vertical="center"/>
    </xf>
    <xf numFmtId="44" fontId="0" fillId="0" borderId="17" xfId="0" applyNumberFormat="1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44" fontId="0" fillId="0" borderId="5" xfId="0" applyNumberFormat="1" applyFont="1" applyFill="1" applyBorder="1" applyAlignment="1">
      <alignment horizontal="center" vertical="center"/>
    </xf>
    <xf numFmtId="44" fontId="0" fillId="0" borderId="6" xfId="0" applyNumberFormat="1" applyFont="1" applyFill="1" applyBorder="1" applyAlignment="1">
      <alignment horizontal="center" vertical="center"/>
    </xf>
    <xf numFmtId="44" fontId="0" fillId="0" borderId="7" xfId="0" applyNumberFormat="1" applyFont="1" applyFill="1" applyBorder="1" applyAlignment="1">
      <alignment horizontal="center" vertical="center"/>
    </xf>
    <xf numFmtId="44" fontId="2" fillId="0" borderId="5" xfId="0" applyNumberFormat="1" applyFont="1" applyFill="1" applyBorder="1" applyAlignment="1">
      <alignment horizontal="center" vertical="center"/>
    </xf>
    <xf numFmtId="44" fontId="2" fillId="0" borderId="6" xfId="0" applyNumberFormat="1" applyFont="1" applyFill="1" applyBorder="1" applyAlignment="1">
      <alignment horizontal="center" vertical="center"/>
    </xf>
    <xf numFmtId="44" fontId="2" fillId="0" borderId="7" xfId="0" applyNumberFormat="1" applyFont="1" applyFill="1" applyBorder="1" applyAlignment="1">
      <alignment horizontal="center" vertical="center"/>
    </xf>
    <xf numFmtId="44" fontId="0" fillId="0" borderId="8" xfId="0" applyNumberFormat="1" applyFont="1" applyFill="1" applyBorder="1" applyAlignment="1">
      <alignment horizontal="center" vertical="center"/>
    </xf>
    <xf numFmtId="44" fontId="0" fillId="0" borderId="0" xfId="0" applyNumberFormat="1" applyFont="1" applyFill="1" applyBorder="1" applyAlignment="1">
      <alignment horizontal="center" vertical="center"/>
    </xf>
    <xf numFmtId="44" fontId="0" fillId="0" borderId="9" xfId="0" applyNumberFormat="1" applyFont="1" applyFill="1" applyBorder="1" applyAlignment="1">
      <alignment horizontal="center" vertical="center"/>
    </xf>
    <xf numFmtId="44" fontId="1" fillId="0" borderId="2" xfId="0" applyNumberFormat="1" applyFont="1" applyFill="1" applyBorder="1" applyAlignment="1">
      <alignment horizontal="center" vertical="center"/>
    </xf>
    <xf numFmtId="44" fontId="0" fillId="0" borderId="3" xfId="0" applyNumberFormat="1" applyFont="1" applyFill="1" applyBorder="1" applyAlignment="1">
      <alignment horizontal="center" vertical="center"/>
    </xf>
    <xf numFmtId="44" fontId="0" fillId="0" borderId="4" xfId="0" applyNumberFormat="1" applyFont="1" applyFill="1" applyBorder="1" applyAlignment="1">
      <alignment horizontal="center" vertical="center"/>
    </xf>
    <xf numFmtId="44" fontId="0" fillId="0" borderId="38" xfId="0" applyNumberFormat="1" applyFont="1" applyFill="1" applyBorder="1" applyAlignment="1">
      <alignment horizontal="center" vertical="center"/>
    </xf>
    <xf numFmtId="44" fontId="0" fillId="0" borderId="36" xfId="0" applyNumberFormat="1" applyFont="1" applyFill="1" applyBorder="1" applyAlignment="1">
      <alignment horizontal="center" vertical="center"/>
    </xf>
    <xf numFmtId="44" fontId="0" fillId="0" borderId="39" xfId="0" applyNumberFormat="1" applyFont="1" applyFill="1" applyBorder="1" applyAlignment="1">
      <alignment horizontal="center" vertical="center"/>
    </xf>
    <xf numFmtId="44" fontId="0" fillId="0" borderId="2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right" vertical="top"/>
    </xf>
    <xf numFmtId="0" fontId="17" fillId="0" borderId="0" xfId="0" applyFont="1" applyFill="1"/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horizontal="left"/>
    </xf>
    <xf numFmtId="0" fontId="19" fillId="0" borderId="0" xfId="2" applyFont="1" applyFill="1" applyAlignment="1" applyProtection="1"/>
  </cellXfs>
  <cellStyles count="3">
    <cellStyle name="Гиперссылка" xfId="2" builtinId="8"/>
    <cellStyle name="Обычный" xfId="0" builtinId="0"/>
    <cellStyle name="Процентный" xfId="1" builtinId="5"/>
  </cellStyles>
  <dxfs count="11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7F725"/>
      <color rgb="FFFF2FA6"/>
      <color rgb="FF652FFF"/>
      <color rgb="FF0000FF"/>
      <color rgb="FF66FF99"/>
      <color rgb="FF28FF1D"/>
      <color rgb="FF43FE2A"/>
      <color rgb="FF8BF9C5"/>
      <color rgb="FF00FFFF"/>
      <color rgb="FFD042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13" Type="http://schemas.openxmlformats.org/officeDocument/2006/relationships/image" Target="../media/image11.emf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12" Type="http://schemas.openxmlformats.org/officeDocument/2006/relationships/image" Target="../media/image10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11" Type="http://schemas.openxmlformats.org/officeDocument/2006/relationships/image" Target="../media/image23.emf"/><Relationship Id="rId5" Type="http://schemas.openxmlformats.org/officeDocument/2006/relationships/image" Target="../media/image17.emf"/><Relationship Id="rId10" Type="http://schemas.openxmlformats.org/officeDocument/2006/relationships/image" Target="../media/image22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Relationship Id="rId1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image" Target="../media/image26.emf"/><Relationship Id="rId7" Type="http://schemas.openxmlformats.org/officeDocument/2006/relationships/image" Target="../media/image30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6" Type="http://schemas.openxmlformats.org/officeDocument/2006/relationships/image" Target="../media/image29.emf"/><Relationship Id="rId11" Type="http://schemas.openxmlformats.org/officeDocument/2006/relationships/image" Target="../media/image12.jpeg"/><Relationship Id="rId5" Type="http://schemas.openxmlformats.org/officeDocument/2006/relationships/image" Target="../media/image28.emf"/><Relationship Id="rId10" Type="http://schemas.openxmlformats.org/officeDocument/2006/relationships/image" Target="../media/image33.emf"/><Relationship Id="rId4" Type="http://schemas.openxmlformats.org/officeDocument/2006/relationships/image" Target="../media/image27.emf"/><Relationship Id="rId9" Type="http://schemas.openxmlformats.org/officeDocument/2006/relationships/image" Target="../media/image3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jpeg"/><Relationship Id="rId3" Type="http://schemas.openxmlformats.org/officeDocument/2006/relationships/image" Target="../media/image36.jpeg"/><Relationship Id="rId21" Type="http://schemas.openxmlformats.org/officeDocument/2006/relationships/image" Target="../media/image54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12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26" Type="http://schemas.openxmlformats.org/officeDocument/2006/relationships/image" Target="../media/image86.jpeg"/><Relationship Id="rId3" Type="http://schemas.openxmlformats.org/officeDocument/2006/relationships/image" Target="../media/image63.jpeg"/><Relationship Id="rId21" Type="http://schemas.openxmlformats.org/officeDocument/2006/relationships/image" Target="../media/image81.jpeg"/><Relationship Id="rId7" Type="http://schemas.openxmlformats.org/officeDocument/2006/relationships/image" Target="../media/image67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5" Type="http://schemas.openxmlformats.org/officeDocument/2006/relationships/image" Target="../media/image85.jpeg"/><Relationship Id="rId2" Type="http://schemas.openxmlformats.org/officeDocument/2006/relationships/image" Target="../media/image62.jpeg"/><Relationship Id="rId16" Type="http://schemas.openxmlformats.org/officeDocument/2006/relationships/image" Target="../media/image76.jpeg"/><Relationship Id="rId20" Type="http://schemas.openxmlformats.org/officeDocument/2006/relationships/image" Target="../media/image80.jpeg"/><Relationship Id="rId29" Type="http://schemas.openxmlformats.org/officeDocument/2006/relationships/image" Target="../media/image12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24" Type="http://schemas.openxmlformats.org/officeDocument/2006/relationships/image" Target="../media/image84.jpeg"/><Relationship Id="rId5" Type="http://schemas.openxmlformats.org/officeDocument/2006/relationships/image" Target="../media/image65.jpeg"/><Relationship Id="rId15" Type="http://schemas.openxmlformats.org/officeDocument/2006/relationships/image" Target="../media/image75.jpeg"/><Relationship Id="rId23" Type="http://schemas.openxmlformats.org/officeDocument/2006/relationships/image" Target="../media/image83.jpeg"/><Relationship Id="rId28" Type="http://schemas.openxmlformats.org/officeDocument/2006/relationships/image" Target="../media/image88.jpeg"/><Relationship Id="rId10" Type="http://schemas.openxmlformats.org/officeDocument/2006/relationships/image" Target="../media/image70.jpeg"/><Relationship Id="rId19" Type="http://schemas.openxmlformats.org/officeDocument/2006/relationships/image" Target="../media/image79.jpeg"/><Relationship Id="rId4" Type="http://schemas.openxmlformats.org/officeDocument/2006/relationships/image" Target="../media/image64.jpeg"/><Relationship Id="rId9" Type="http://schemas.openxmlformats.org/officeDocument/2006/relationships/image" Target="../media/image69.jpeg"/><Relationship Id="rId14" Type="http://schemas.openxmlformats.org/officeDocument/2006/relationships/image" Target="../media/image74.jpeg"/><Relationship Id="rId22" Type="http://schemas.openxmlformats.org/officeDocument/2006/relationships/image" Target="../media/image82.jpeg"/><Relationship Id="rId27" Type="http://schemas.openxmlformats.org/officeDocument/2006/relationships/image" Target="../media/image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23</xdr:row>
      <xdr:rowOff>28575</xdr:rowOff>
    </xdr:from>
    <xdr:to>
      <xdr:col>3</xdr:col>
      <xdr:colOff>1028793</xdr:colOff>
      <xdr:row>24</xdr:row>
      <xdr:rowOff>228968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5372100"/>
          <a:ext cx="590643" cy="467093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35</xdr:row>
      <xdr:rowOff>39708</xdr:rowOff>
    </xdr:from>
    <xdr:to>
      <xdr:col>3</xdr:col>
      <xdr:colOff>1095375</xdr:colOff>
      <xdr:row>35</xdr:row>
      <xdr:rowOff>727032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8926533"/>
          <a:ext cx="781050" cy="687324"/>
        </a:xfrm>
        <a:prstGeom prst="rect">
          <a:avLst/>
        </a:prstGeom>
      </xdr:spPr>
    </xdr:pic>
    <xdr:clientData/>
  </xdr:twoCellAnchor>
  <xdr:twoCellAnchor editAs="oneCell">
    <xdr:from>
      <xdr:col>3</xdr:col>
      <xdr:colOff>287179</xdr:colOff>
      <xdr:row>33</xdr:row>
      <xdr:rowOff>31228</xdr:rowOff>
    </xdr:from>
    <xdr:to>
      <xdr:col>3</xdr:col>
      <xdr:colOff>1099525</xdr:colOff>
      <xdr:row>33</xdr:row>
      <xdr:rowOff>718552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4929" y="7394053"/>
          <a:ext cx="812346" cy="687324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180976</xdr:colOff>
      <xdr:row>34</xdr:row>
      <xdr:rowOff>31728</xdr:rowOff>
    </xdr:from>
    <xdr:to>
      <xdr:col>3</xdr:col>
      <xdr:colOff>1200722</xdr:colOff>
      <xdr:row>34</xdr:row>
      <xdr:rowOff>731264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6" y="8156553"/>
          <a:ext cx="1019746" cy="699536"/>
        </a:xfrm>
        <a:prstGeom prst="rect">
          <a:avLst/>
        </a:prstGeom>
      </xdr:spPr>
    </xdr:pic>
    <xdr:clientData/>
  </xdr:twoCellAnchor>
  <xdr:twoCellAnchor editAs="oneCell">
    <xdr:from>
      <xdr:col>3</xdr:col>
      <xdr:colOff>397146</xdr:colOff>
      <xdr:row>15</xdr:row>
      <xdr:rowOff>171450</xdr:rowOff>
    </xdr:from>
    <xdr:to>
      <xdr:col>3</xdr:col>
      <xdr:colOff>1104900</xdr:colOff>
      <xdr:row>17</xdr:row>
      <xdr:rowOff>143497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896" y="3076575"/>
          <a:ext cx="707754" cy="581646"/>
        </a:xfrm>
        <a:prstGeom prst="rect">
          <a:avLst/>
        </a:prstGeom>
      </xdr:spPr>
    </xdr:pic>
    <xdr:clientData/>
  </xdr:twoCellAnchor>
  <xdr:twoCellAnchor editAs="oneCell">
    <xdr:from>
      <xdr:col>3</xdr:col>
      <xdr:colOff>110290</xdr:colOff>
      <xdr:row>18</xdr:row>
      <xdr:rowOff>91326</xdr:rowOff>
    </xdr:from>
    <xdr:to>
      <xdr:col>3</xdr:col>
      <xdr:colOff>1057463</xdr:colOff>
      <xdr:row>20</xdr:row>
      <xdr:rowOff>37375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940" y="3729876"/>
          <a:ext cx="947173" cy="593749"/>
        </a:xfrm>
        <a:prstGeom prst="rect">
          <a:avLst/>
        </a:prstGeom>
      </xdr:spPr>
    </xdr:pic>
    <xdr:clientData/>
  </xdr:twoCellAnchor>
  <xdr:twoCellAnchor editAs="oneCell">
    <xdr:from>
      <xdr:col>3</xdr:col>
      <xdr:colOff>415492</xdr:colOff>
      <xdr:row>20</xdr:row>
      <xdr:rowOff>34016</xdr:rowOff>
    </xdr:from>
    <xdr:to>
      <xdr:col>3</xdr:col>
      <xdr:colOff>1366730</xdr:colOff>
      <xdr:row>21</xdr:row>
      <xdr:rowOff>303915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242" y="4501241"/>
          <a:ext cx="951238" cy="593749"/>
        </a:xfrm>
        <a:prstGeom prst="rect">
          <a:avLst/>
        </a:prstGeom>
      </xdr:spPr>
    </xdr:pic>
    <xdr:clientData/>
  </xdr:twoCellAnchor>
  <xdr:twoCellAnchor editAs="oneCell">
    <xdr:from>
      <xdr:col>3</xdr:col>
      <xdr:colOff>547592</xdr:colOff>
      <xdr:row>37</xdr:row>
      <xdr:rowOff>25956</xdr:rowOff>
    </xdr:from>
    <xdr:to>
      <xdr:col>3</xdr:col>
      <xdr:colOff>1057276</xdr:colOff>
      <xdr:row>37</xdr:row>
      <xdr:rowOff>732245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5342" y="10551081"/>
          <a:ext cx="509684" cy="706289"/>
        </a:xfrm>
        <a:prstGeom prst="rect">
          <a:avLst/>
        </a:prstGeom>
      </xdr:spPr>
    </xdr:pic>
    <xdr:clientData/>
  </xdr:twoCellAnchor>
  <xdr:twoCellAnchor editAs="oneCell">
    <xdr:from>
      <xdr:col>3</xdr:col>
      <xdr:colOff>530135</xdr:colOff>
      <xdr:row>38</xdr:row>
      <xdr:rowOff>37850</xdr:rowOff>
    </xdr:from>
    <xdr:to>
      <xdr:col>3</xdr:col>
      <xdr:colOff>1000125</xdr:colOff>
      <xdr:row>38</xdr:row>
      <xdr:rowOff>771526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885" y="11363075"/>
          <a:ext cx="469990" cy="733676"/>
        </a:xfrm>
        <a:prstGeom prst="rect">
          <a:avLst/>
        </a:prstGeom>
      </xdr:spPr>
    </xdr:pic>
    <xdr:clientData/>
  </xdr:twoCellAnchor>
  <xdr:twoCellAnchor editAs="oneCell">
    <xdr:from>
      <xdr:col>3</xdr:col>
      <xdr:colOff>401890</xdr:colOff>
      <xdr:row>26</xdr:row>
      <xdr:rowOff>35939</xdr:rowOff>
    </xdr:from>
    <xdr:to>
      <xdr:col>3</xdr:col>
      <xdr:colOff>1054890</xdr:colOff>
      <xdr:row>28</xdr:row>
      <xdr:rowOff>114517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9640" y="6150989"/>
          <a:ext cx="653000" cy="478628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428626</xdr:colOff>
      <xdr:row>29</xdr:row>
      <xdr:rowOff>75611</xdr:rowOff>
    </xdr:from>
    <xdr:to>
      <xdr:col>3</xdr:col>
      <xdr:colOff>1084429</xdr:colOff>
      <xdr:row>31</xdr:row>
      <xdr:rowOff>135727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6" y="6790736"/>
          <a:ext cx="655803" cy="4601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1156447</xdr:colOff>
      <xdr:row>6</xdr:row>
      <xdr:rowOff>143435</xdr:rowOff>
    </xdr:to>
    <xdr:pic>
      <xdr:nvPicPr>
        <xdr:cNvPr id="15" name="Рисунок 14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0"/>
          <a:ext cx="24003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24</xdr:row>
      <xdr:rowOff>133348</xdr:rowOff>
    </xdr:from>
    <xdr:to>
      <xdr:col>3</xdr:col>
      <xdr:colOff>626438</xdr:colOff>
      <xdr:row>25</xdr:row>
      <xdr:rowOff>197883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/>
      </xdr:nvSpPr>
      <xdr:spPr>
        <a:xfrm>
          <a:off x="5124450" y="4819648"/>
          <a:ext cx="57881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Левый</a:t>
          </a:r>
        </a:p>
      </xdr:txBody>
    </xdr:sp>
    <xdr:clientData/>
  </xdr:twoCellAnchor>
  <xdr:twoCellAnchor>
    <xdr:from>
      <xdr:col>3</xdr:col>
      <xdr:colOff>11141</xdr:colOff>
      <xdr:row>28</xdr:row>
      <xdr:rowOff>142875</xdr:rowOff>
    </xdr:from>
    <xdr:to>
      <xdr:col>3</xdr:col>
      <xdr:colOff>662922</xdr:colOff>
      <xdr:row>30</xdr:row>
      <xdr:rowOff>26435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/>
      </xdr:nvSpPr>
      <xdr:spPr>
        <a:xfrm>
          <a:off x="5087966" y="5400675"/>
          <a:ext cx="651781" cy="2455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Правый</a:t>
          </a:r>
        </a:p>
      </xdr:txBody>
    </xdr:sp>
    <xdr:clientData/>
  </xdr:twoCellAnchor>
  <xdr:twoCellAnchor editAs="oneCell">
    <xdr:from>
      <xdr:col>3</xdr:col>
      <xdr:colOff>280943</xdr:colOff>
      <xdr:row>42</xdr:row>
      <xdr:rowOff>1334</xdr:rowOff>
    </xdr:from>
    <xdr:to>
      <xdr:col>3</xdr:col>
      <xdr:colOff>1195763</xdr:colOff>
      <xdr:row>45</xdr:row>
      <xdr:rowOff>157067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7768" y="8611934"/>
          <a:ext cx="914820" cy="698658"/>
        </a:xfrm>
        <a:prstGeom prst="rect">
          <a:avLst/>
        </a:prstGeom>
      </xdr:spPr>
    </xdr:pic>
    <xdr:clientData/>
  </xdr:twoCellAnchor>
  <xdr:twoCellAnchor editAs="oneCell">
    <xdr:from>
      <xdr:col>3</xdr:col>
      <xdr:colOff>229796</xdr:colOff>
      <xdr:row>49</xdr:row>
      <xdr:rowOff>50114</xdr:rowOff>
    </xdr:from>
    <xdr:to>
      <xdr:col>3</xdr:col>
      <xdr:colOff>1144618</xdr:colOff>
      <xdr:row>52</xdr:row>
      <xdr:rowOff>11995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621" y="10746689"/>
          <a:ext cx="914822" cy="504806"/>
        </a:xfrm>
        <a:prstGeom prst="rect">
          <a:avLst/>
        </a:prstGeom>
      </xdr:spPr>
    </xdr:pic>
    <xdr:clientData/>
  </xdr:twoCellAnchor>
  <xdr:twoCellAnchor editAs="oneCell">
    <xdr:from>
      <xdr:col>3</xdr:col>
      <xdr:colOff>334579</xdr:colOff>
      <xdr:row>18</xdr:row>
      <xdr:rowOff>125</xdr:rowOff>
    </xdr:from>
    <xdr:to>
      <xdr:col>3</xdr:col>
      <xdr:colOff>1136605</xdr:colOff>
      <xdr:row>21</xdr:row>
      <xdr:rowOff>165662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229" y="3286250"/>
          <a:ext cx="802026" cy="708462"/>
        </a:xfrm>
        <a:prstGeom prst="rect">
          <a:avLst/>
        </a:prstGeom>
      </xdr:spPr>
    </xdr:pic>
    <xdr:clientData/>
  </xdr:twoCellAnchor>
  <xdr:twoCellAnchor editAs="oneCell">
    <xdr:from>
      <xdr:col>3</xdr:col>
      <xdr:colOff>589839</xdr:colOff>
      <xdr:row>24</xdr:row>
      <xdr:rowOff>23404</xdr:rowOff>
    </xdr:from>
    <xdr:to>
      <xdr:col>3</xdr:col>
      <xdr:colOff>1394970</xdr:colOff>
      <xdr:row>26</xdr:row>
      <xdr:rowOff>142751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664" y="4709704"/>
          <a:ext cx="805131" cy="481297"/>
        </a:xfrm>
        <a:prstGeom prst="rect">
          <a:avLst/>
        </a:prstGeom>
      </xdr:spPr>
    </xdr:pic>
    <xdr:clientData/>
  </xdr:twoCellAnchor>
  <xdr:twoCellAnchor editAs="oneCell">
    <xdr:from>
      <xdr:col>3</xdr:col>
      <xdr:colOff>615392</xdr:colOff>
      <xdr:row>27</xdr:row>
      <xdr:rowOff>160762</xdr:rowOff>
    </xdr:from>
    <xdr:to>
      <xdr:col>3</xdr:col>
      <xdr:colOff>1412405</xdr:colOff>
      <xdr:row>31</xdr:row>
      <xdr:rowOff>148257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2217" y="5237587"/>
          <a:ext cx="797013" cy="711395"/>
        </a:xfrm>
        <a:prstGeom prst="rect">
          <a:avLst/>
        </a:prstGeom>
      </xdr:spPr>
    </xdr:pic>
    <xdr:clientData/>
  </xdr:twoCellAnchor>
  <xdr:twoCellAnchor editAs="oneCell">
    <xdr:from>
      <xdr:col>3</xdr:col>
      <xdr:colOff>483334</xdr:colOff>
      <xdr:row>33</xdr:row>
      <xdr:rowOff>54359</xdr:rowOff>
    </xdr:from>
    <xdr:to>
      <xdr:col>3</xdr:col>
      <xdr:colOff>983371</xdr:colOff>
      <xdr:row>34</xdr:row>
      <xdr:rowOff>253355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0159" y="6559934"/>
          <a:ext cx="500037" cy="503796"/>
        </a:xfrm>
        <a:prstGeom prst="rect">
          <a:avLst/>
        </a:prstGeom>
      </xdr:spPr>
    </xdr:pic>
    <xdr:clientData/>
  </xdr:twoCellAnchor>
  <xdr:twoCellAnchor editAs="oneCell">
    <xdr:from>
      <xdr:col>3</xdr:col>
      <xdr:colOff>468935</xdr:colOff>
      <xdr:row>35</xdr:row>
      <xdr:rowOff>59805</xdr:rowOff>
    </xdr:from>
    <xdr:to>
      <xdr:col>3</xdr:col>
      <xdr:colOff>972121</xdr:colOff>
      <xdr:row>36</xdr:row>
      <xdr:rowOff>254322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760" y="7174980"/>
          <a:ext cx="503186" cy="499317"/>
        </a:xfrm>
        <a:prstGeom prst="rect">
          <a:avLst/>
        </a:prstGeom>
      </xdr:spPr>
    </xdr:pic>
    <xdr:clientData/>
  </xdr:twoCellAnchor>
  <xdr:twoCellAnchor editAs="oneCell">
    <xdr:from>
      <xdr:col>3</xdr:col>
      <xdr:colOff>471877</xdr:colOff>
      <xdr:row>37</xdr:row>
      <xdr:rowOff>49244</xdr:rowOff>
    </xdr:from>
    <xdr:to>
      <xdr:col>3</xdr:col>
      <xdr:colOff>974958</xdr:colOff>
      <xdr:row>38</xdr:row>
      <xdr:rowOff>247201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702" y="7774019"/>
          <a:ext cx="503081" cy="502757"/>
        </a:xfrm>
        <a:prstGeom prst="rect">
          <a:avLst/>
        </a:prstGeom>
      </xdr:spPr>
    </xdr:pic>
    <xdr:clientData/>
  </xdr:twoCellAnchor>
  <xdr:twoCellAnchor editAs="oneCell">
    <xdr:from>
      <xdr:col>3</xdr:col>
      <xdr:colOff>379557</xdr:colOff>
      <xdr:row>55</xdr:row>
      <xdr:rowOff>44022</xdr:rowOff>
    </xdr:from>
    <xdr:to>
      <xdr:col>3</xdr:col>
      <xdr:colOff>1157171</xdr:colOff>
      <xdr:row>56</xdr:row>
      <xdr:rowOff>300174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6382" y="11616897"/>
          <a:ext cx="777614" cy="608577"/>
        </a:xfrm>
        <a:prstGeom prst="rect">
          <a:avLst/>
        </a:prstGeom>
      </xdr:spPr>
    </xdr:pic>
    <xdr:clientData/>
  </xdr:twoCellAnchor>
  <xdr:twoCellAnchor editAs="oneCell">
    <xdr:from>
      <xdr:col>3</xdr:col>
      <xdr:colOff>378122</xdr:colOff>
      <xdr:row>57</xdr:row>
      <xdr:rowOff>38229</xdr:rowOff>
    </xdr:from>
    <xdr:to>
      <xdr:col>3</xdr:col>
      <xdr:colOff>1155734</xdr:colOff>
      <xdr:row>58</xdr:row>
      <xdr:rowOff>294235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4947" y="12430254"/>
          <a:ext cx="777612" cy="608431"/>
        </a:xfrm>
        <a:prstGeom prst="rect">
          <a:avLst/>
        </a:prstGeom>
      </xdr:spPr>
    </xdr:pic>
    <xdr:clientData/>
  </xdr:twoCellAnchor>
  <xdr:twoCellAnchor editAs="oneCell">
    <xdr:from>
      <xdr:col>3</xdr:col>
      <xdr:colOff>311192</xdr:colOff>
      <xdr:row>59</xdr:row>
      <xdr:rowOff>48406</xdr:rowOff>
    </xdr:from>
    <xdr:to>
      <xdr:col>3</xdr:col>
      <xdr:colOff>1092142</xdr:colOff>
      <xdr:row>60</xdr:row>
      <xdr:rowOff>304800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8017" y="13259581"/>
          <a:ext cx="780950" cy="608819"/>
        </a:xfrm>
        <a:prstGeom prst="rect">
          <a:avLst/>
        </a:prstGeom>
      </xdr:spPr>
    </xdr:pic>
    <xdr:clientData/>
  </xdr:twoCellAnchor>
  <xdr:twoCellAnchor editAs="oneCell">
    <xdr:from>
      <xdr:col>3</xdr:col>
      <xdr:colOff>435348</xdr:colOff>
      <xdr:row>63</xdr:row>
      <xdr:rowOff>5602</xdr:rowOff>
    </xdr:from>
    <xdr:to>
      <xdr:col>3</xdr:col>
      <xdr:colOff>1088348</xdr:colOff>
      <xdr:row>65</xdr:row>
      <xdr:rowOff>131244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2173" y="13521577"/>
          <a:ext cx="653000" cy="487592"/>
        </a:xfrm>
        <a:prstGeom prst="rect">
          <a:avLst/>
        </a:prstGeom>
      </xdr:spPr>
    </xdr:pic>
    <xdr:clientData/>
  </xdr:twoCellAnchor>
  <xdr:twoCellAnchor editAs="oneCell">
    <xdr:from>
      <xdr:col>3</xdr:col>
      <xdr:colOff>420623</xdr:colOff>
      <xdr:row>67</xdr:row>
      <xdr:rowOff>35190</xdr:rowOff>
    </xdr:from>
    <xdr:to>
      <xdr:col>3</xdr:col>
      <xdr:colOff>1076426</xdr:colOff>
      <xdr:row>69</xdr:row>
      <xdr:rowOff>142371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448" y="14275065"/>
          <a:ext cx="655803" cy="46913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0</xdr:row>
      <xdr:rowOff>57150</xdr:rowOff>
    </xdr:from>
    <xdr:to>
      <xdr:col>1</xdr:col>
      <xdr:colOff>1238250</xdr:colOff>
      <xdr:row>6</xdr:row>
      <xdr:rowOff>104775</xdr:rowOff>
    </xdr:to>
    <xdr:pic>
      <xdr:nvPicPr>
        <xdr:cNvPr id="21" name="Рисунок 2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5725" y="57150"/>
          <a:ext cx="24003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495107</xdr:colOff>
      <xdr:row>17</xdr:row>
      <xdr:rowOff>47435</xdr:rowOff>
    </xdr:from>
    <xdr:to>
      <xdr:col>3</xdr:col>
      <xdr:colOff>1004789</xdr:colOff>
      <xdr:row>17</xdr:row>
      <xdr:rowOff>404437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307" y="3333560"/>
          <a:ext cx="509682" cy="357002"/>
        </a:xfrm>
        <a:prstGeom prst="rect">
          <a:avLst/>
        </a:prstGeom>
      </xdr:spPr>
    </xdr:pic>
    <xdr:clientData/>
  </xdr:twoCellAnchor>
  <xdr:twoCellAnchor editAs="oneCell">
    <xdr:from>
      <xdr:col>3</xdr:col>
      <xdr:colOff>442838</xdr:colOff>
      <xdr:row>23</xdr:row>
      <xdr:rowOff>28575</xdr:rowOff>
    </xdr:from>
    <xdr:to>
      <xdr:col>3</xdr:col>
      <xdr:colOff>1083532</xdr:colOff>
      <xdr:row>23</xdr:row>
      <xdr:rowOff>333375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038" y="6667500"/>
          <a:ext cx="640694" cy="304800"/>
        </a:xfrm>
        <a:prstGeom prst="rect">
          <a:avLst/>
        </a:prstGeom>
      </xdr:spPr>
    </xdr:pic>
    <xdr:clientData/>
  </xdr:twoCellAnchor>
  <xdr:twoCellAnchor editAs="oneCell">
    <xdr:from>
      <xdr:col>3</xdr:col>
      <xdr:colOff>510688</xdr:colOff>
      <xdr:row>20</xdr:row>
      <xdr:rowOff>47625</xdr:rowOff>
    </xdr:from>
    <xdr:to>
      <xdr:col>3</xdr:col>
      <xdr:colOff>1029764</xdr:colOff>
      <xdr:row>20</xdr:row>
      <xdr:rowOff>583967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9888" y="4457700"/>
          <a:ext cx="519076" cy="536342"/>
        </a:xfrm>
        <a:prstGeom prst="rect">
          <a:avLst/>
        </a:prstGeom>
      </xdr:spPr>
    </xdr:pic>
    <xdr:clientData/>
  </xdr:twoCellAnchor>
  <xdr:twoCellAnchor editAs="oneCell">
    <xdr:from>
      <xdr:col>3</xdr:col>
      <xdr:colOff>524645</xdr:colOff>
      <xdr:row>21</xdr:row>
      <xdr:rowOff>54574</xdr:rowOff>
    </xdr:from>
    <xdr:to>
      <xdr:col>3</xdr:col>
      <xdr:colOff>1033627</xdr:colOff>
      <xdr:row>21</xdr:row>
      <xdr:rowOff>717433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845" y="5207599"/>
          <a:ext cx="508982" cy="662859"/>
        </a:xfrm>
        <a:prstGeom prst="rect">
          <a:avLst/>
        </a:prstGeom>
      </xdr:spPr>
    </xdr:pic>
    <xdr:clientData/>
  </xdr:twoCellAnchor>
  <xdr:twoCellAnchor editAs="oneCell">
    <xdr:from>
      <xdr:col>3</xdr:col>
      <xdr:colOff>558690</xdr:colOff>
      <xdr:row>22</xdr:row>
      <xdr:rowOff>41615</xdr:rowOff>
    </xdr:from>
    <xdr:to>
      <xdr:col>3</xdr:col>
      <xdr:colOff>1037852</xdr:colOff>
      <xdr:row>22</xdr:row>
      <xdr:rowOff>695657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9340" y="6013790"/>
          <a:ext cx="479162" cy="654042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18</xdr:row>
      <xdr:rowOff>53002</xdr:rowOff>
    </xdr:from>
    <xdr:to>
      <xdr:col>3</xdr:col>
      <xdr:colOff>1009650</xdr:colOff>
      <xdr:row>18</xdr:row>
      <xdr:rowOff>402844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3786802"/>
          <a:ext cx="504825" cy="349842"/>
        </a:xfrm>
        <a:prstGeom prst="rect">
          <a:avLst/>
        </a:prstGeom>
      </xdr:spPr>
    </xdr:pic>
    <xdr:clientData/>
  </xdr:twoCellAnchor>
  <xdr:twoCellAnchor editAs="oneCell">
    <xdr:from>
      <xdr:col>3</xdr:col>
      <xdr:colOff>523713</xdr:colOff>
      <xdr:row>25</xdr:row>
      <xdr:rowOff>39591</xdr:rowOff>
    </xdr:from>
    <xdr:to>
      <xdr:col>3</xdr:col>
      <xdr:colOff>969483</xdr:colOff>
      <xdr:row>25</xdr:row>
      <xdr:rowOff>707662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913" y="7164291"/>
          <a:ext cx="445770" cy="668071"/>
        </a:xfrm>
        <a:prstGeom prst="rect">
          <a:avLst/>
        </a:prstGeom>
      </xdr:spPr>
    </xdr:pic>
    <xdr:clientData/>
  </xdr:twoCellAnchor>
  <xdr:twoCellAnchor editAs="oneCell">
    <xdr:from>
      <xdr:col>3</xdr:col>
      <xdr:colOff>525531</xdr:colOff>
      <xdr:row>26</xdr:row>
      <xdr:rowOff>58538</xdr:rowOff>
    </xdr:from>
    <xdr:to>
      <xdr:col>3</xdr:col>
      <xdr:colOff>929809</xdr:colOff>
      <xdr:row>26</xdr:row>
      <xdr:rowOff>695012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731" y="7926188"/>
          <a:ext cx="404278" cy="636474"/>
        </a:xfrm>
        <a:prstGeom prst="rect">
          <a:avLst/>
        </a:prstGeom>
      </xdr:spPr>
    </xdr:pic>
    <xdr:clientData/>
  </xdr:twoCellAnchor>
  <xdr:twoCellAnchor editAs="oneCell">
    <xdr:from>
      <xdr:col>3</xdr:col>
      <xdr:colOff>461480</xdr:colOff>
      <xdr:row>28</xdr:row>
      <xdr:rowOff>42334</xdr:rowOff>
    </xdr:from>
    <xdr:to>
      <xdr:col>3</xdr:col>
      <xdr:colOff>938889</xdr:colOff>
      <xdr:row>30</xdr:row>
      <xdr:rowOff>297800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9FF972CA-20FB-4908-96F6-156DDA307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97" y="8720667"/>
          <a:ext cx="477409" cy="932800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31</xdr:row>
      <xdr:rowOff>202975</xdr:rowOff>
    </xdr:from>
    <xdr:to>
      <xdr:col>3</xdr:col>
      <xdr:colOff>975570</xdr:colOff>
      <xdr:row>33</xdr:row>
      <xdr:rowOff>147109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3C8931CE-5068-412B-B44B-9452FFAE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4417" y="9897308"/>
          <a:ext cx="467570" cy="6214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0</xdr:row>
      <xdr:rowOff>66675</xdr:rowOff>
    </xdr:from>
    <xdr:to>
      <xdr:col>1</xdr:col>
      <xdr:colOff>1238250</xdr:colOff>
      <xdr:row>6</xdr:row>
      <xdr:rowOff>85725</xdr:rowOff>
    </xdr:to>
    <xdr:pic>
      <xdr:nvPicPr>
        <xdr:cNvPr id="14" name="Рисунок 13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5725" y="66675"/>
          <a:ext cx="24003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293009</xdr:colOff>
      <xdr:row>60</xdr:row>
      <xdr:rowOff>29263</xdr:rowOff>
    </xdr:from>
    <xdr:to>
      <xdr:col>3</xdr:col>
      <xdr:colOff>1212051</xdr:colOff>
      <xdr:row>60</xdr:row>
      <xdr:rowOff>953108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50" y="29142145"/>
          <a:ext cx="919042" cy="923845"/>
        </a:xfrm>
        <a:prstGeom prst="rect">
          <a:avLst/>
        </a:prstGeom>
      </xdr:spPr>
    </xdr:pic>
    <xdr:clientData/>
  </xdr:twoCellAnchor>
  <xdr:twoCellAnchor editAs="oneCell">
    <xdr:from>
      <xdr:col>3</xdr:col>
      <xdr:colOff>293009</xdr:colOff>
      <xdr:row>61</xdr:row>
      <xdr:rowOff>27183</xdr:rowOff>
    </xdr:from>
    <xdr:to>
      <xdr:col>3</xdr:col>
      <xdr:colOff>1212051</xdr:colOff>
      <xdr:row>61</xdr:row>
      <xdr:rowOff>951028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50" y="30103771"/>
          <a:ext cx="919042" cy="923845"/>
        </a:xfrm>
        <a:prstGeom prst="rect">
          <a:avLst/>
        </a:prstGeom>
      </xdr:spPr>
    </xdr:pic>
    <xdr:clientData/>
  </xdr:twoCellAnchor>
  <xdr:twoCellAnchor editAs="oneCell">
    <xdr:from>
      <xdr:col>3</xdr:col>
      <xdr:colOff>293009</xdr:colOff>
      <xdr:row>56</xdr:row>
      <xdr:rowOff>35509</xdr:rowOff>
    </xdr:from>
    <xdr:to>
      <xdr:col>3</xdr:col>
      <xdr:colOff>1212051</xdr:colOff>
      <xdr:row>57</xdr:row>
      <xdr:rowOff>2851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50" y="26033156"/>
          <a:ext cx="919042" cy="931048"/>
        </a:xfrm>
        <a:prstGeom prst="rect">
          <a:avLst/>
        </a:prstGeom>
      </xdr:spPr>
    </xdr:pic>
    <xdr:clientData/>
  </xdr:twoCellAnchor>
  <xdr:twoCellAnchor editAs="oneCell">
    <xdr:from>
      <xdr:col>3</xdr:col>
      <xdr:colOff>293009</xdr:colOff>
      <xdr:row>57</xdr:row>
      <xdr:rowOff>27025</xdr:rowOff>
    </xdr:from>
    <xdr:to>
      <xdr:col>3</xdr:col>
      <xdr:colOff>1212051</xdr:colOff>
      <xdr:row>57</xdr:row>
      <xdr:rowOff>958073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50" y="26988378"/>
          <a:ext cx="919042" cy="931048"/>
        </a:xfrm>
        <a:prstGeom prst="rect">
          <a:avLst/>
        </a:prstGeom>
      </xdr:spPr>
    </xdr:pic>
    <xdr:clientData/>
  </xdr:twoCellAnchor>
  <xdr:twoCellAnchor editAs="oneCell">
    <xdr:from>
      <xdr:col>3</xdr:col>
      <xdr:colOff>288047</xdr:colOff>
      <xdr:row>58</xdr:row>
      <xdr:rowOff>6535</xdr:rowOff>
    </xdr:from>
    <xdr:to>
      <xdr:col>3</xdr:col>
      <xdr:colOff>1217014</xdr:colOff>
      <xdr:row>58</xdr:row>
      <xdr:rowOff>937583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988" y="27931594"/>
          <a:ext cx="928967" cy="931048"/>
        </a:xfrm>
        <a:prstGeom prst="rect">
          <a:avLst/>
        </a:prstGeom>
      </xdr:spPr>
    </xdr:pic>
    <xdr:clientData/>
  </xdr:twoCellAnchor>
  <xdr:twoCellAnchor editAs="oneCell">
    <xdr:from>
      <xdr:col>3</xdr:col>
      <xdr:colOff>291649</xdr:colOff>
      <xdr:row>51</xdr:row>
      <xdr:rowOff>34871</xdr:rowOff>
    </xdr:from>
    <xdr:to>
      <xdr:col>3</xdr:col>
      <xdr:colOff>1213412</xdr:colOff>
      <xdr:row>52</xdr:row>
      <xdr:rowOff>2215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590" y="21931165"/>
          <a:ext cx="921763" cy="931049"/>
        </a:xfrm>
        <a:prstGeom prst="rect">
          <a:avLst/>
        </a:prstGeom>
      </xdr:spPr>
    </xdr:pic>
    <xdr:clientData/>
  </xdr:twoCellAnchor>
  <xdr:twoCellAnchor editAs="oneCell">
    <xdr:from>
      <xdr:col>3</xdr:col>
      <xdr:colOff>291649</xdr:colOff>
      <xdr:row>52</xdr:row>
      <xdr:rowOff>33591</xdr:rowOff>
    </xdr:from>
    <xdr:to>
      <xdr:col>3</xdr:col>
      <xdr:colOff>1213412</xdr:colOff>
      <xdr:row>53</xdr:row>
      <xdr:rowOff>5016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590" y="22893591"/>
          <a:ext cx="921763" cy="935131"/>
        </a:xfrm>
        <a:prstGeom prst="rect">
          <a:avLst/>
        </a:prstGeom>
      </xdr:spPr>
    </xdr:pic>
    <xdr:clientData/>
  </xdr:twoCellAnchor>
  <xdr:twoCellAnchor editAs="oneCell">
    <xdr:from>
      <xdr:col>3</xdr:col>
      <xdr:colOff>288047</xdr:colOff>
      <xdr:row>53</xdr:row>
      <xdr:rowOff>21107</xdr:rowOff>
    </xdr:from>
    <xdr:to>
      <xdr:col>3</xdr:col>
      <xdr:colOff>1217014</xdr:colOff>
      <xdr:row>53</xdr:row>
      <xdr:rowOff>956238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988" y="23844813"/>
          <a:ext cx="928967" cy="935131"/>
        </a:xfrm>
        <a:prstGeom prst="rect">
          <a:avLst/>
        </a:prstGeom>
      </xdr:spPr>
    </xdr:pic>
    <xdr:clientData/>
  </xdr:twoCellAnchor>
  <xdr:twoCellAnchor editAs="oneCell">
    <xdr:from>
      <xdr:col>3</xdr:col>
      <xdr:colOff>286686</xdr:colOff>
      <xdr:row>54</xdr:row>
      <xdr:rowOff>22228</xdr:rowOff>
    </xdr:from>
    <xdr:to>
      <xdr:col>3</xdr:col>
      <xdr:colOff>1218375</xdr:colOff>
      <xdr:row>54</xdr:row>
      <xdr:rowOff>960080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7" y="24809640"/>
          <a:ext cx="931689" cy="937852"/>
        </a:xfrm>
        <a:prstGeom prst="rect">
          <a:avLst/>
        </a:prstGeom>
      </xdr:spPr>
    </xdr:pic>
    <xdr:clientData/>
  </xdr:twoCellAnchor>
  <xdr:twoCellAnchor editAs="oneCell">
    <xdr:from>
      <xdr:col>3</xdr:col>
      <xdr:colOff>290288</xdr:colOff>
      <xdr:row>46</xdr:row>
      <xdr:rowOff>32154</xdr:rowOff>
    </xdr:from>
    <xdr:to>
      <xdr:col>3</xdr:col>
      <xdr:colOff>1214773</xdr:colOff>
      <xdr:row>47</xdr:row>
      <xdr:rowOff>1497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2229" y="17849507"/>
          <a:ext cx="924485" cy="933049"/>
        </a:xfrm>
        <a:prstGeom prst="rect">
          <a:avLst/>
        </a:prstGeom>
      </xdr:spPr>
    </xdr:pic>
    <xdr:clientData/>
  </xdr:twoCellAnchor>
  <xdr:twoCellAnchor editAs="oneCell">
    <xdr:from>
      <xdr:col>3</xdr:col>
      <xdr:colOff>291648</xdr:colOff>
      <xdr:row>47</xdr:row>
      <xdr:rowOff>18869</xdr:rowOff>
    </xdr:from>
    <xdr:to>
      <xdr:col>3</xdr:col>
      <xdr:colOff>1213412</xdr:colOff>
      <xdr:row>47</xdr:row>
      <xdr:rowOff>951918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589" y="18799928"/>
          <a:ext cx="921764" cy="933049"/>
        </a:xfrm>
        <a:prstGeom prst="rect">
          <a:avLst/>
        </a:prstGeom>
      </xdr:spPr>
    </xdr:pic>
    <xdr:clientData/>
  </xdr:twoCellAnchor>
  <xdr:twoCellAnchor editAs="oneCell">
    <xdr:from>
      <xdr:col>3</xdr:col>
      <xdr:colOff>288046</xdr:colOff>
      <xdr:row>48</xdr:row>
      <xdr:rowOff>33598</xdr:rowOff>
    </xdr:from>
    <xdr:to>
      <xdr:col>3</xdr:col>
      <xdr:colOff>1217014</xdr:colOff>
      <xdr:row>49</xdr:row>
      <xdr:rowOff>2941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987" y="19778363"/>
          <a:ext cx="928968" cy="933049"/>
        </a:xfrm>
        <a:prstGeom prst="rect">
          <a:avLst/>
        </a:prstGeom>
      </xdr:spPr>
    </xdr:pic>
    <xdr:clientData/>
  </xdr:twoCellAnchor>
  <xdr:twoCellAnchor editAs="oneCell">
    <xdr:from>
      <xdr:col>3</xdr:col>
      <xdr:colOff>286686</xdr:colOff>
      <xdr:row>49</xdr:row>
      <xdr:rowOff>11508</xdr:rowOff>
    </xdr:from>
    <xdr:to>
      <xdr:col>3</xdr:col>
      <xdr:colOff>1218375</xdr:colOff>
      <xdr:row>49</xdr:row>
      <xdr:rowOff>944557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7" y="20719979"/>
          <a:ext cx="931689" cy="933049"/>
        </a:xfrm>
        <a:prstGeom prst="rect">
          <a:avLst/>
        </a:prstGeom>
      </xdr:spPr>
    </xdr:pic>
    <xdr:clientData/>
  </xdr:twoCellAnchor>
  <xdr:twoCellAnchor editAs="oneCell">
    <xdr:from>
      <xdr:col>3</xdr:col>
      <xdr:colOff>291648</xdr:colOff>
      <xdr:row>41</xdr:row>
      <xdr:rowOff>12870</xdr:rowOff>
    </xdr:from>
    <xdr:to>
      <xdr:col>3</xdr:col>
      <xdr:colOff>1213412</xdr:colOff>
      <xdr:row>42</xdr:row>
      <xdr:rowOff>475673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589" y="15678694"/>
          <a:ext cx="921764" cy="944656"/>
        </a:xfrm>
        <a:prstGeom prst="rect">
          <a:avLst/>
        </a:prstGeom>
      </xdr:spPr>
    </xdr:pic>
    <xdr:clientData/>
  </xdr:twoCellAnchor>
  <xdr:twoCellAnchor editAs="oneCell">
    <xdr:from>
      <xdr:col>3</xdr:col>
      <xdr:colOff>282684</xdr:colOff>
      <xdr:row>43</xdr:row>
      <xdr:rowOff>5989</xdr:rowOff>
    </xdr:from>
    <xdr:to>
      <xdr:col>3</xdr:col>
      <xdr:colOff>1222377</xdr:colOff>
      <xdr:row>44</xdr:row>
      <xdr:rowOff>463189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25" y="16635518"/>
          <a:ext cx="939693" cy="939053"/>
        </a:xfrm>
        <a:prstGeom prst="rect">
          <a:avLst/>
        </a:prstGeom>
      </xdr:spPr>
    </xdr:pic>
    <xdr:clientData/>
  </xdr:twoCellAnchor>
  <xdr:twoCellAnchor editAs="oneCell">
    <xdr:from>
      <xdr:col>3</xdr:col>
      <xdr:colOff>286687</xdr:colOff>
      <xdr:row>35</xdr:row>
      <xdr:rowOff>8711</xdr:rowOff>
    </xdr:from>
    <xdr:to>
      <xdr:col>3</xdr:col>
      <xdr:colOff>1218374</xdr:colOff>
      <xdr:row>36</xdr:row>
      <xdr:rowOff>460308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8" y="12492064"/>
          <a:ext cx="931687" cy="944656"/>
        </a:xfrm>
        <a:prstGeom prst="rect">
          <a:avLst/>
        </a:prstGeom>
      </xdr:spPr>
    </xdr:pic>
    <xdr:clientData/>
  </xdr:twoCellAnchor>
  <xdr:twoCellAnchor editAs="oneCell">
    <xdr:from>
      <xdr:col>3</xdr:col>
      <xdr:colOff>288046</xdr:colOff>
      <xdr:row>37</xdr:row>
      <xdr:rowOff>25041</xdr:rowOff>
    </xdr:from>
    <xdr:to>
      <xdr:col>3</xdr:col>
      <xdr:colOff>1217014</xdr:colOff>
      <xdr:row>38</xdr:row>
      <xdr:rowOff>476638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987" y="13494512"/>
          <a:ext cx="928968" cy="944656"/>
        </a:xfrm>
        <a:prstGeom prst="rect">
          <a:avLst/>
        </a:prstGeom>
      </xdr:spPr>
    </xdr:pic>
    <xdr:clientData/>
  </xdr:twoCellAnchor>
  <xdr:twoCellAnchor editAs="oneCell">
    <xdr:from>
      <xdr:col>3</xdr:col>
      <xdr:colOff>288047</xdr:colOff>
      <xdr:row>39</xdr:row>
      <xdr:rowOff>6952</xdr:rowOff>
    </xdr:from>
    <xdr:to>
      <xdr:col>3</xdr:col>
      <xdr:colOff>1217014</xdr:colOff>
      <xdr:row>39</xdr:row>
      <xdr:rowOff>946005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988" y="14462540"/>
          <a:ext cx="928967" cy="939053"/>
        </a:xfrm>
        <a:prstGeom prst="rect">
          <a:avLst/>
        </a:prstGeom>
      </xdr:spPr>
    </xdr:pic>
    <xdr:clientData/>
  </xdr:twoCellAnchor>
  <xdr:twoCellAnchor editAs="oneCell">
    <xdr:from>
      <xdr:col>3</xdr:col>
      <xdr:colOff>280282</xdr:colOff>
      <xdr:row>26</xdr:row>
      <xdr:rowOff>21682</xdr:rowOff>
    </xdr:from>
    <xdr:to>
      <xdr:col>3</xdr:col>
      <xdr:colOff>1224778</xdr:colOff>
      <xdr:row>27</xdr:row>
      <xdr:rowOff>473279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223" y="8336447"/>
          <a:ext cx="944496" cy="944656"/>
        </a:xfrm>
        <a:prstGeom prst="rect">
          <a:avLst/>
        </a:prstGeom>
      </xdr:spPr>
    </xdr:pic>
    <xdr:clientData/>
  </xdr:twoCellAnchor>
  <xdr:twoCellAnchor editAs="oneCell">
    <xdr:from>
      <xdr:col>3</xdr:col>
      <xdr:colOff>290288</xdr:colOff>
      <xdr:row>28</xdr:row>
      <xdr:rowOff>22002</xdr:rowOff>
    </xdr:from>
    <xdr:to>
      <xdr:col>3</xdr:col>
      <xdr:colOff>1214773</xdr:colOff>
      <xdr:row>29</xdr:row>
      <xdr:rowOff>473599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2229" y="9322884"/>
          <a:ext cx="924485" cy="944656"/>
        </a:xfrm>
        <a:prstGeom prst="rect">
          <a:avLst/>
        </a:prstGeom>
      </xdr:spPr>
    </xdr:pic>
    <xdr:clientData/>
  </xdr:twoCellAnchor>
  <xdr:twoCellAnchor editAs="oneCell">
    <xdr:from>
      <xdr:col>3</xdr:col>
      <xdr:colOff>291648</xdr:colOff>
      <xdr:row>30</xdr:row>
      <xdr:rowOff>13520</xdr:rowOff>
    </xdr:from>
    <xdr:to>
      <xdr:col>3</xdr:col>
      <xdr:colOff>1213413</xdr:colOff>
      <xdr:row>31</xdr:row>
      <xdr:rowOff>467839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589" y="10300520"/>
          <a:ext cx="921765" cy="947378"/>
        </a:xfrm>
        <a:prstGeom prst="rect">
          <a:avLst/>
        </a:prstGeom>
      </xdr:spPr>
    </xdr:pic>
    <xdr:clientData/>
  </xdr:twoCellAnchor>
  <xdr:twoCellAnchor editAs="oneCell">
    <xdr:from>
      <xdr:col>3</xdr:col>
      <xdr:colOff>288046</xdr:colOff>
      <xdr:row>32</xdr:row>
      <xdr:rowOff>15446</xdr:rowOff>
    </xdr:from>
    <xdr:to>
      <xdr:col>3</xdr:col>
      <xdr:colOff>1217014</xdr:colOff>
      <xdr:row>33</xdr:row>
      <xdr:rowOff>469765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987" y="11288564"/>
          <a:ext cx="928968" cy="947378"/>
        </a:xfrm>
        <a:prstGeom prst="rect">
          <a:avLst/>
        </a:prstGeom>
      </xdr:spPr>
    </xdr:pic>
    <xdr:clientData/>
  </xdr:twoCellAnchor>
  <xdr:twoCellAnchor editAs="oneCell">
    <xdr:from>
      <xdr:col>3</xdr:col>
      <xdr:colOff>316701</xdr:colOff>
      <xdr:row>16</xdr:row>
      <xdr:rowOff>29615</xdr:rowOff>
    </xdr:from>
    <xdr:to>
      <xdr:col>3</xdr:col>
      <xdr:colOff>1255594</xdr:colOff>
      <xdr:row>17</xdr:row>
      <xdr:rowOff>472408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642" y="2965556"/>
          <a:ext cx="938893" cy="924646"/>
        </a:xfrm>
        <a:prstGeom prst="rect">
          <a:avLst/>
        </a:prstGeom>
      </xdr:spPr>
    </xdr:pic>
    <xdr:clientData/>
  </xdr:twoCellAnchor>
  <xdr:twoCellAnchor editAs="oneCell">
    <xdr:from>
      <xdr:col>3</xdr:col>
      <xdr:colOff>286685</xdr:colOff>
      <xdr:row>19</xdr:row>
      <xdr:rowOff>17246</xdr:rowOff>
    </xdr:from>
    <xdr:to>
      <xdr:col>3</xdr:col>
      <xdr:colOff>1218375</xdr:colOff>
      <xdr:row>20</xdr:row>
      <xdr:rowOff>469164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6" y="4275481"/>
          <a:ext cx="931690" cy="933771"/>
        </a:xfrm>
        <a:prstGeom prst="rect">
          <a:avLst/>
        </a:prstGeom>
      </xdr:spPr>
    </xdr:pic>
    <xdr:clientData/>
  </xdr:twoCellAnchor>
  <xdr:twoCellAnchor editAs="oneCell">
    <xdr:from>
      <xdr:col>3</xdr:col>
      <xdr:colOff>280282</xdr:colOff>
      <xdr:row>21</xdr:row>
      <xdr:rowOff>12766</xdr:rowOff>
    </xdr:from>
    <xdr:to>
      <xdr:col>3</xdr:col>
      <xdr:colOff>1224778</xdr:colOff>
      <xdr:row>21</xdr:row>
      <xdr:rowOff>946537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223" y="5234707"/>
          <a:ext cx="944496" cy="933771"/>
        </a:xfrm>
        <a:prstGeom prst="rect">
          <a:avLst/>
        </a:prstGeom>
      </xdr:spPr>
    </xdr:pic>
    <xdr:clientData/>
  </xdr:twoCellAnchor>
  <xdr:twoCellAnchor editAs="oneCell">
    <xdr:from>
      <xdr:col>3</xdr:col>
      <xdr:colOff>288047</xdr:colOff>
      <xdr:row>22</xdr:row>
      <xdr:rowOff>11486</xdr:rowOff>
    </xdr:from>
    <xdr:to>
      <xdr:col>3</xdr:col>
      <xdr:colOff>1217013</xdr:colOff>
      <xdr:row>23</xdr:row>
      <xdr:rowOff>463404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988" y="6185927"/>
          <a:ext cx="928966" cy="933771"/>
        </a:xfrm>
        <a:prstGeom prst="rect">
          <a:avLst/>
        </a:prstGeom>
      </xdr:spPr>
    </xdr:pic>
    <xdr:clientData/>
  </xdr:twoCellAnchor>
  <xdr:twoCellAnchor editAs="oneCell">
    <xdr:from>
      <xdr:col>3</xdr:col>
      <xdr:colOff>284445</xdr:colOff>
      <xdr:row>24</xdr:row>
      <xdr:rowOff>8607</xdr:rowOff>
    </xdr:from>
    <xdr:to>
      <xdr:col>3</xdr:col>
      <xdr:colOff>1220616</xdr:colOff>
      <xdr:row>24</xdr:row>
      <xdr:rowOff>942378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6386" y="7146754"/>
          <a:ext cx="936171" cy="93377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0</xdr:row>
      <xdr:rowOff>57150</xdr:rowOff>
    </xdr:from>
    <xdr:to>
      <xdr:col>1</xdr:col>
      <xdr:colOff>1209675</xdr:colOff>
      <xdr:row>6</xdr:row>
      <xdr:rowOff>76200</xdr:rowOff>
    </xdr:to>
    <xdr:pic>
      <xdr:nvPicPr>
        <xdr:cNvPr id="34" name="Рисунок 33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6200" y="57150"/>
          <a:ext cx="24003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371191</xdr:colOff>
      <xdr:row>56</xdr:row>
      <xdr:rowOff>47624</xdr:rowOff>
    </xdr:from>
    <xdr:to>
      <xdr:col>3</xdr:col>
      <xdr:colOff>1103010</xdr:colOff>
      <xdr:row>57</xdr:row>
      <xdr:rowOff>369868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841" y="26279474"/>
          <a:ext cx="731819" cy="731819"/>
        </a:xfrm>
        <a:prstGeom prst="rect">
          <a:avLst/>
        </a:prstGeom>
      </xdr:spPr>
    </xdr:pic>
    <xdr:clientData/>
  </xdr:twoCellAnchor>
  <xdr:twoCellAnchor editAs="oneCell">
    <xdr:from>
      <xdr:col>3</xdr:col>
      <xdr:colOff>447911</xdr:colOff>
      <xdr:row>62</xdr:row>
      <xdr:rowOff>28575</xdr:rowOff>
    </xdr:from>
    <xdr:to>
      <xdr:col>3</xdr:col>
      <xdr:colOff>1026289</xdr:colOff>
      <xdr:row>63</xdr:row>
      <xdr:rowOff>283103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561" y="28527375"/>
          <a:ext cx="578378" cy="578378"/>
        </a:xfrm>
        <a:prstGeom prst="rect">
          <a:avLst/>
        </a:prstGeom>
      </xdr:spPr>
    </xdr:pic>
    <xdr:clientData/>
  </xdr:twoCellAnchor>
  <xdr:twoCellAnchor editAs="oneCell">
    <xdr:from>
      <xdr:col>3</xdr:col>
      <xdr:colOff>499853</xdr:colOff>
      <xdr:row>60</xdr:row>
      <xdr:rowOff>52513</xdr:rowOff>
    </xdr:from>
    <xdr:to>
      <xdr:col>3</xdr:col>
      <xdr:colOff>974347</xdr:colOff>
      <xdr:row>61</xdr:row>
      <xdr:rowOff>230357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0503" y="27960763"/>
          <a:ext cx="474494" cy="473119"/>
        </a:xfrm>
        <a:prstGeom prst="rect">
          <a:avLst/>
        </a:prstGeom>
      </xdr:spPr>
    </xdr:pic>
    <xdr:clientData/>
  </xdr:twoCellAnchor>
  <xdr:twoCellAnchor editAs="oneCell">
    <xdr:from>
      <xdr:col>3</xdr:col>
      <xdr:colOff>414970</xdr:colOff>
      <xdr:row>58</xdr:row>
      <xdr:rowOff>108077</xdr:rowOff>
    </xdr:from>
    <xdr:to>
      <xdr:col>3</xdr:col>
      <xdr:colOff>1059231</xdr:colOff>
      <xdr:row>59</xdr:row>
      <xdr:rowOff>321846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5620" y="27159077"/>
          <a:ext cx="644261" cy="642394"/>
        </a:xfrm>
        <a:prstGeom prst="rect">
          <a:avLst/>
        </a:prstGeom>
      </xdr:spPr>
    </xdr:pic>
    <xdr:clientData/>
  </xdr:twoCellAnchor>
  <xdr:twoCellAnchor editAs="oneCell">
    <xdr:from>
      <xdr:col>3</xdr:col>
      <xdr:colOff>379072</xdr:colOff>
      <xdr:row>52</xdr:row>
      <xdr:rowOff>36418</xdr:rowOff>
    </xdr:from>
    <xdr:to>
      <xdr:col>3</xdr:col>
      <xdr:colOff>1095128</xdr:colOff>
      <xdr:row>53</xdr:row>
      <xdr:rowOff>352425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9722" y="24668068"/>
          <a:ext cx="716056" cy="716057"/>
        </a:xfrm>
        <a:prstGeom prst="rect">
          <a:avLst/>
        </a:prstGeom>
      </xdr:spPr>
    </xdr:pic>
    <xdr:clientData/>
  </xdr:twoCellAnchor>
  <xdr:twoCellAnchor editAs="oneCell">
    <xdr:from>
      <xdr:col>3</xdr:col>
      <xdr:colOff>394201</xdr:colOff>
      <xdr:row>54</xdr:row>
      <xdr:rowOff>59147</xdr:rowOff>
    </xdr:from>
    <xdr:to>
      <xdr:col>3</xdr:col>
      <xdr:colOff>1079999</xdr:colOff>
      <xdr:row>55</xdr:row>
      <xdr:rowOff>342901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4851" y="25490897"/>
          <a:ext cx="685798" cy="683804"/>
        </a:xfrm>
        <a:prstGeom prst="rect">
          <a:avLst/>
        </a:prstGeom>
      </xdr:spPr>
    </xdr:pic>
    <xdr:clientData/>
  </xdr:twoCellAnchor>
  <xdr:twoCellAnchor editAs="oneCell">
    <xdr:from>
      <xdr:col>3</xdr:col>
      <xdr:colOff>453410</xdr:colOff>
      <xdr:row>16</xdr:row>
      <xdr:rowOff>19051</xdr:rowOff>
    </xdr:from>
    <xdr:to>
      <xdr:col>3</xdr:col>
      <xdr:colOff>1020791</xdr:colOff>
      <xdr:row>16</xdr:row>
      <xdr:rowOff>653622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9" t="4538" r="9564" b="4606"/>
        <a:stretch/>
      </xdr:blipFill>
      <xdr:spPr>
        <a:xfrm>
          <a:off x="5654060" y="2933701"/>
          <a:ext cx="567381" cy="634571"/>
        </a:xfrm>
        <a:prstGeom prst="rect">
          <a:avLst/>
        </a:prstGeom>
      </xdr:spPr>
    </xdr:pic>
    <xdr:clientData/>
  </xdr:twoCellAnchor>
  <xdr:twoCellAnchor editAs="oneCell">
    <xdr:from>
      <xdr:col>3</xdr:col>
      <xdr:colOff>403725</xdr:colOff>
      <xdr:row>17</xdr:row>
      <xdr:rowOff>19049</xdr:rowOff>
    </xdr:from>
    <xdr:to>
      <xdr:col>3</xdr:col>
      <xdr:colOff>1070475</xdr:colOff>
      <xdr:row>17</xdr:row>
      <xdr:rowOff>668253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00" t="11680" r="9300" b="9221"/>
        <a:stretch/>
      </xdr:blipFill>
      <xdr:spPr>
        <a:xfrm>
          <a:off x="5604375" y="3619499"/>
          <a:ext cx="666750" cy="649204"/>
        </a:xfrm>
        <a:prstGeom prst="rect">
          <a:avLst/>
        </a:prstGeom>
      </xdr:spPr>
    </xdr:pic>
    <xdr:clientData/>
  </xdr:twoCellAnchor>
  <xdr:twoCellAnchor editAs="oneCell">
    <xdr:from>
      <xdr:col>3</xdr:col>
      <xdr:colOff>588027</xdr:colOff>
      <xdr:row>18</xdr:row>
      <xdr:rowOff>10551</xdr:rowOff>
    </xdr:from>
    <xdr:to>
      <xdr:col>3</xdr:col>
      <xdr:colOff>886174</xdr:colOff>
      <xdr:row>18</xdr:row>
      <xdr:rowOff>647701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30" r="26541" b="1776"/>
        <a:stretch/>
      </xdr:blipFill>
      <xdr:spPr>
        <a:xfrm>
          <a:off x="5788677" y="4296801"/>
          <a:ext cx="298147" cy="637150"/>
        </a:xfrm>
        <a:prstGeom prst="rect">
          <a:avLst/>
        </a:prstGeom>
      </xdr:spPr>
    </xdr:pic>
    <xdr:clientData/>
  </xdr:twoCellAnchor>
  <xdr:twoCellAnchor editAs="oneCell">
    <xdr:from>
      <xdr:col>3</xdr:col>
      <xdr:colOff>420394</xdr:colOff>
      <xdr:row>19</xdr:row>
      <xdr:rowOff>38099</xdr:rowOff>
    </xdr:from>
    <xdr:to>
      <xdr:col>3</xdr:col>
      <xdr:colOff>1053807</xdr:colOff>
      <xdr:row>19</xdr:row>
      <xdr:rowOff>638175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4" t="11149" r="8306" b="11889"/>
        <a:stretch/>
      </xdr:blipFill>
      <xdr:spPr>
        <a:xfrm>
          <a:off x="5621044" y="5010149"/>
          <a:ext cx="633413" cy="600076"/>
        </a:xfrm>
        <a:prstGeom prst="rect">
          <a:avLst/>
        </a:prstGeom>
      </xdr:spPr>
    </xdr:pic>
    <xdr:clientData/>
  </xdr:twoCellAnchor>
  <xdr:twoCellAnchor editAs="oneCell">
    <xdr:from>
      <xdr:col>3</xdr:col>
      <xdr:colOff>422775</xdr:colOff>
      <xdr:row>20</xdr:row>
      <xdr:rowOff>28575</xdr:rowOff>
    </xdr:from>
    <xdr:to>
      <xdr:col>3</xdr:col>
      <xdr:colOff>1051425</xdr:colOff>
      <xdr:row>20</xdr:row>
      <xdr:rowOff>678903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50" t="18900" r="17934" b="16966"/>
        <a:stretch/>
      </xdr:blipFill>
      <xdr:spPr>
        <a:xfrm>
          <a:off x="5623425" y="5686425"/>
          <a:ext cx="628650" cy="650328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50</xdr:row>
      <xdr:rowOff>54524</xdr:rowOff>
    </xdr:from>
    <xdr:to>
      <xdr:col>3</xdr:col>
      <xdr:colOff>1075500</xdr:colOff>
      <xdr:row>50</xdr:row>
      <xdr:rowOff>731324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8F8FA237-7DFC-42FA-BC97-B06C5DA07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23686049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43</xdr:row>
      <xdr:rowOff>80699</xdr:rowOff>
    </xdr:from>
    <xdr:to>
      <xdr:col>3</xdr:col>
      <xdr:colOff>1075500</xdr:colOff>
      <xdr:row>43</xdr:row>
      <xdr:rowOff>757499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E36D1A75-606C-4622-B297-05A2B5FD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8673499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37</xdr:row>
      <xdr:rowOff>68774</xdr:rowOff>
    </xdr:from>
    <xdr:to>
      <xdr:col>3</xdr:col>
      <xdr:colOff>1075500</xdr:colOff>
      <xdr:row>37</xdr:row>
      <xdr:rowOff>745574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8DA0D57-C027-49F3-A323-24C1119AD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3803824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49</xdr:row>
      <xdr:rowOff>56849</xdr:rowOff>
    </xdr:from>
    <xdr:to>
      <xdr:col>3</xdr:col>
      <xdr:colOff>1075500</xdr:colOff>
      <xdr:row>49</xdr:row>
      <xdr:rowOff>733649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E21973A4-4FB7-417E-AE88-4A8BE1B30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22888274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48</xdr:row>
      <xdr:rowOff>54449</xdr:rowOff>
    </xdr:from>
    <xdr:to>
      <xdr:col>3</xdr:col>
      <xdr:colOff>1075500</xdr:colOff>
      <xdr:row>48</xdr:row>
      <xdr:rowOff>731249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921556F8-6253-4A95-9FCC-262BED5D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22085774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47</xdr:row>
      <xdr:rowOff>61574</xdr:rowOff>
    </xdr:from>
    <xdr:to>
      <xdr:col>3</xdr:col>
      <xdr:colOff>1075500</xdr:colOff>
      <xdr:row>47</xdr:row>
      <xdr:rowOff>738374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53066CFB-C276-45AF-B81B-042EC701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21292799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46</xdr:row>
      <xdr:rowOff>68699</xdr:rowOff>
    </xdr:from>
    <xdr:to>
      <xdr:col>3</xdr:col>
      <xdr:colOff>1075500</xdr:colOff>
      <xdr:row>46</xdr:row>
      <xdr:rowOff>745499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F1F9C93C-EA53-4649-AF99-DB577C44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20499824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45</xdr:row>
      <xdr:rowOff>75824</xdr:rowOff>
    </xdr:from>
    <xdr:to>
      <xdr:col>3</xdr:col>
      <xdr:colOff>1075500</xdr:colOff>
      <xdr:row>45</xdr:row>
      <xdr:rowOff>752624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B8330430-8C64-4A12-B39C-5F94767A8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9706849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42</xdr:row>
      <xdr:rowOff>44849</xdr:rowOff>
    </xdr:from>
    <xdr:to>
      <xdr:col>3</xdr:col>
      <xdr:colOff>1075500</xdr:colOff>
      <xdr:row>42</xdr:row>
      <xdr:rowOff>721649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6F349C51-C704-458A-AA10-72E32E36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7828024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41</xdr:row>
      <xdr:rowOff>71024</xdr:rowOff>
    </xdr:from>
    <xdr:to>
      <xdr:col>3</xdr:col>
      <xdr:colOff>1075500</xdr:colOff>
      <xdr:row>41</xdr:row>
      <xdr:rowOff>747824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C204C564-17FC-41D8-BF50-0A23B9E76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7044574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40</xdr:row>
      <xdr:rowOff>68624</xdr:rowOff>
    </xdr:from>
    <xdr:to>
      <xdr:col>3</xdr:col>
      <xdr:colOff>1075500</xdr:colOff>
      <xdr:row>40</xdr:row>
      <xdr:rowOff>745424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A9138C16-AC76-4381-944D-EAE3C5581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6232549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39</xdr:row>
      <xdr:rowOff>56699</xdr:rowOff>
    </xdr:from>
    <xdr:to>
      <xdr:col>3</xdr:col>
      <xdr:colOff>1075500</xdr:colOff>
      <xdr:row>39</xdr:row>
      <xdr:rowOff>733499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2B7DDC79-62BD-4367-AB69-029D18DAE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5410999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398850</xdr:colOff>
      <xdr:row>38</xdr:row>
      <xdr:rowOff>54300</xdr:rowOff>
    </xdr:from>
    <xdr:to>
      <xdr:col>3</xdr:col>
      <xdr:colOff>1075350</xdr:colOff>
      <xdr:row>38</xdr:row>
      <xdr:rowOff>730800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22BED3FE-938A-4CBC-9A18-E61ADBEF2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500" y="14598975"/>
          <a:ext cx="676500" cy="6765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29</xdr:row>
      <xdr:rowOff>45150</xdr:rowOff>
    </xdr:from>
    <xdr:to>
      <xdr:col>3</xdr:col>
      <xdr:colOff>1075500</xdr:colOff>
      <xdr:row>30</xdr:row>
      <xdr:rowOff>321900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FE86A1F-D26F-44AF-9338-32C2FB31C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9360600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27</xdr:row>
      <xdr:rowOff>59400</xdr:rowOff>
    </xdr:from>
    <xdr:to>
      <xdr:col>3</xdr:col>
      <xdr:colOff>1075500</xdr:colOff>
      <xdr:row>28</xdr:row>
      <xdr:rowOff>336150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545BCA99-B62A-4DB5-8BD8-78BF1539C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8574750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25</xdr:row>
      <xdr:rowOff>64125</xdr:rowOff>
    </xdr:from>
    <xdr:to>
      <xdr:col>3</xdr:col>
      <xdr:colOff>1075500</xdr:colOff>
      <xdr:row>26</xdr:row>
      <xdr:rowOff>340875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2FE21990-FD40-4C07-8453-5C986CC2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7779375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23</xdr:row>
      <xdr:rowOff>59325</xdr:rowOff>
    </xdr:from>
    <xdr:to>
      <xdr:col>3</xdr:col>
      <xdr:colOff>1075500</xdr:colOff>
      <xdr:row>24</xdr:row>
      <xdr:rowOff>336075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8BAD7AF6-6FEC-4E56-A59D-C903E83A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6974475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35</xdr:row>
      <xdr:rowOff>54675</xdr:rowOff>
    </xdr:from>
    <xdr:to>
      <xdr:col>3</xdr:col>
      <xdr:colOff>1075500</xdr:colOff>
      <xdr:row>35</xdr:row>
      <xdr:rowOff>731475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FC3853C2-3110-42C6-9CBA-9181719A5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2770550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34</xdr:row>
      <xdr:rowOff>59400</xdr:rowOff>
    </xdr:from>
    <xdr:to>
      <xdr:col>3</xdr:col>
      <xdr:colOff>1075500</xdr:colOff>
      <xdr:row>34</xdr:row>
      <xdr:rowOff>736200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F0722C9F-B177-4FBF-8E1C-A85709C7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1984700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33</xdr:row>
      <xdr:rowOff>54600</xdr:rowOff>
    </xdr:from>
    <xdr:to>
      <xdr:col>3</xdr:col>
      <xdr:colOff>1075500</xdr:colOff>
      <xdr:row>33</xdr:row>
      <xdr:rowOff>731400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E56EDE5-4744-4E7C-A818-9CF6B1760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1189325"/>
          <a:ext cx="676800" cy="6768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398700</xdr:colOff>
      <xdr:row>32</xdr:row>
      <xdr:rowOff>40275</xdr:rowOff>
    </xdr:from>
    <xdr:to>
      <xdr:col>3</xdr:col>
      <xdr:colOff>1075500</xdr:colOff>
      <xdr:row>32</xdr:row>
      <xdr:rowOff>717075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A9FA2CC-85A8-4BC4-94E5-9F9525AE7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9350" y="10384425"/>
          <a:ext cx="676800" cy="6768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0</xdr:row>
      <xdr:rowOff>47625</xdr:rowOff>
    </xdr:from>
    <xdr:to>
      <xdr:col>1</xdr:col>
      <xdr:colOff>1228725</xdr:colOff>
      <xdr:row>6</xdr:row>
      <xdr:rowOff>0</xdr:rowOff>
    </xdr:to>
    <xdr:pic>
      <xdr:nvPicPr>
        <xdr:cNvPr id="36" name="Рисунок 35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76200" y="47625"/>
          <a:ext cx="24003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M46"/>
  <sheetViews>
    <sheetView tabSelected="1" zoomScale="85" zoomScaleNormal="85" workbookViewId="0">
      <selection activeCell="C1" sqref="C1:D5"/>
    </sheetView>
  </sheetViews>
  <sheetFormatPr defaultRowHeight="15" x14ac:dyDescent="0.25"/>
  <cols>
    <col min="1" max="1" width="18.7109375" bestFit="1" customWidth="1"/>
    <col min="2" max="2" width="42.28515625" customWidth="1"/>
    <col min="3" max="3" width="17" style="4" bestFit="1" customWidth="1"/>
    <col min="4" max="4" width="22.140625" style="4" customWidth="1"/>
    <col min="5" max="5" width="15.28515625" style="4" bestFit="1" customWidth="1"/>
  </cols>
  <sheetData>
    <row r="1" spans="1:13" s="34" customFormat="1" ht="14.25" x14ac:dyDescent="0.2">
      <c r="A1" s="634"/>
      <c r="B1" s="634"/>
      <c r="C1" s="699" t="s">
        <v>769</v>
      </c>
      <c r="D1" s="700"/>
      <c r="E1" s="634"/>
      <c r="F1" s="33"/>
      <c r="G1" s="33"/>
      <c r="H1" s="33"/>
    </row>
    <row r="2" spans="1:13" s="34" customFormat="1" x14ac:dyDescent="0.2">
      <c r="A2" s="698"/>
      <c r="B2" s="698"/>
      <c r="C2" s="699" t="s">
        <v>770</v>
      </c>
      <c r="D2" s="701" t="s">
        <v>771</v>
      </c>
      <c r="E2" s="698"/>
      <c r="F2" s="33"/>
      <c r="G2" s="33"/>
      <c r="H2" s="33"/>
    </row>
    <row r="3" spans="1:13" s="34" customFormat="1" x14ac:dyDescent="0.2">
      <c r="A3" s="698"/>
      <c r="B3" s="698"/>
      <c r="C3" s="699"/>
      <c r="D3" s="699" t="s">
        <v>772</v>
      </c>
      <c r="E3" s="698"/>
      <c r="F3" s="33"/>
      <c r="G3" s="33"/>
      <c r="H3" s="33"/>
    </row>
    <row r="4" spans="1:13" s="34" customFormat="1" x14ac:dyDescent="0.2">
      <c r="A4" s="698"/>
      <c r="B4" s="698"/>
      <c r="C4" s="699" t="s">
        <v>773</v>
      </c>
      <c r="D4" s="634"/>
      <c r="E4" s="698"/>
      <c r="F4" s="33"/>
      <c r="G4" s="33"/>
      <c r="H4" s="33"/>
    </row>
    <row r="5" spans="1:13" s="34" customFormat="1" x14ac:dyDescent="0.2">
      <c r="A5" s="698"/>
      <c r="B5" s="698"/>
      <c r="C5" s="702" t="s">
        <v>774</v>
      </c>
      <c r="D5" s="634"/>
      <c r="E5" s="698"/>
      <c r="F5" s="33"/>
      <c r="G5" s="33"/>
      <c r="H5" s="33"/>
    </row>
    <row r="6" spans="1:13" s="34" customFormat="1" ht="12" x14ac:dyDescent="0.2">
      <c r="A6" s="36"/>
      <c r="B6" s="36"/>
      <c r="C6" s="37"/>
      <c r="D6" s="35" t="s">
        <v>17</v>
      </c>
      <c r="E6" s="38">
        <v>46082</v>
      </c>
      <c r="F6" s="33"/>
      <c r="G6" s="33"/>
      <c r="H6" s="33"/>
    </row>
    <row r="7" spans="1:13" s="1" customFormat="1" ht="18" thickBot="1" x14ac:dyDescent="0.3">
      <c r="A7" s="650" t="s">
        <v>764</v>
      </c>
      <c r="B7" s="650"/>
      <c r="C7" s="650"/>
      <c r="D7" s="650"/>
      <c r="E7" s="650"/>
    </row>
    <row r="8" spans="1:13" s="1" customFormat="1" ht="15.75" thickBot="1" x14ac:dyDescent="0.3">
      <c r="A8" s="58" t="s">
        <v>1</v>
      </c>
      <c r="B8" s="59"/>
      <c r="C8" s="59"/>
      <c r="D8" s="59"/>
      <c r="E8" s="60"/>
    </row>
    <row r="9" spans="1:13" s="53" customFormat="1" ht="15" customHeight="1" x14ac:dyDescent="0.25">
      <c r="A9" s="658" t="s">
        <v>742</v>
      </c>
      <c r="B9" s="659"/>
      <c r="C9" s="659"/>
      <c r="D9" s="659"/>
      <c r="E9" s="660"/>
      <c r="F9" s="51"/>
      <c r="G9" s="51"/>
      <c r="H9" s="51"/>
      <c r="I9" s="52"/>
      <c r="J9" s="52"/>
      <c r="K9" s="52"/>
      <c r="L9" s="52"/>
      <c r="M9" s="52"/>
    </row>
    <row r="10" spans="1:13" s="53" customFormat="1" ht="15" customHeight="1" x14ac:dyDescent="0.25">
      <c r="A10" s="661" t="s">
        <v>126</v>
      </c>
      <c r="B10" s="659"/>
      <c r="C10" s="659"/>
      <c r="D10" s="659"/>
      <c r="E10" s="660"/>
      <c r="F10" s="51"/>
      <c r="G10" s="51"/>
      <c r="H10" s="51"/>
      <c r="I10" s="52"/>
      <c r="J10" s="52"/>
      <c r="K10" s="52"/>
      <c r="L10" s="52"/>
      <c r="M10" s="52"/>
    </row>
    <row r="11" spans="1:13" s="53" customFormat="1" ht="15" customHeight="1" x14ac:dyDescent="0.25">
      <c r="A11" s="661" t="s">
        <v>49</v>
      </c>
      <c r="B11" s="659"/>
      <c r="C11" s="659"/>
      <c r="D11" s="659"/>
      <c r="E11" s="660"/>
      <c r="F11" s="51"/>
      <c r="G11" s="51"/>
      <c r="H11" s="51"/>
      <c r="I11" s="52"/>
      <c r="J11" s="52"/>
      <c r="K11" s="52"/>
      <c r="L11" s="52"/>
      <c r="M11" s="52"/>
    </row>
    <row r="12" spans="1:13" s="57" customFormat="1" x14ac:dyDescent="0.25">
      <c r="A12" s="662" t="s">
        <v>47</v>
      </c>
      <c r="B12" s="663"/>
      <c r="C12" s="663"/>
      <c r="D12" s="663"/>
      <c r="E12" s="664"/>
      <c r="F12" s="56"/>
      <c r="G12" s="56"/>
      <c r="H12" s="56"/>
      <c r="I12" s="56"/>
      <c r="J12" s="56"/>
      <c r="K12" s="56"/>
      <c r="L12" s="56"/>
      <c r="M12" s="56"/>
    </row>
    <row r="13" spans="1:13" s="53" customFormat="1" ht="15" customHeight="1" thickBot="1" x14ac:dyDescent="0.3">
      <c r="A13" s="661" t="s">
        <v>48</v>
      </c>
      <c r="B13" s="659"/>
      <c r="C13" s="659"/>
      <c r="D13" s="659"/>
      <c r="E13" s="660"/>
      <c r="F13" s="51"/>
      <c r="G13" s="51"/>
      <c r="H13" s="51"/>
      <c r="I13" s="52"/>
      <c r="J13" s="52"/>
      <c r="K13" s="52"/>
      <c r="L13" s="52"/>
      <c r="M13" s="52"/>
    </row>
    <row r="14" spans="1:13" s="3" customFormat="1" ht="15.75" thickBot="1" x14ac:dyDescent="0.3">
      <c r="A14" s="20" t="s">
        <v>0</v>
      </c>
      <c r="B14" s="17" t="s">
        <v>9</v>
      </c>
      <c r="C14" s="16" t="s">
        <v>2</v>
      </c>
      <c r="D14" s="16" t="s">
        <v>3</v>
      </c>
      <c r="E14" s="18" t="s">
        <v>4</v>
      </c>
    </row>
    <row r="15" spans="1:13" s="546" customFormat="1" ht="16.5" thickBot="1" x14ac:dyDescent="0.3">
      <c r="A15" s="665" t="s">
        <v>41</v>
      </c>
      <c r="B15" s="666"/>
      <c r="C15" s="666"/>
      <c r="D15" s="666"/>
      <c r="E15" s="667"/>
    </row>
    <row r="16" spans="1:13" ht="24" customHeight="1" x14ac:dyDescent="0.25">
      <c r="A16" s="390" t="s">
        <v>57</v>
      </c>
      <c r="B16" s="443" t="s">
        <v>14</v>
      </c>
      <c r="C16" s="444" t="s">
        <v>24</v>
      </c>
      <c r="D16" s="653"/>
      <c r="E16" s="445">
        <f>Таблица!E6</f>
        <v>17022.2</v>
      </c>
    </row>
    <row r="17" spans="1:5" ht="24" customHeight="1" x14ac:dyDescent="0.25">
      <c r="A17" s="392" t="s">
        <v>58</v>
      </c>
      <c r="B17" s="446" t="s">
        <v>14</v>
      </c>
      <c r="C17" s="447" t="s">
        <v>22</v>
      </c>
      <c r="D17" s="654"/>
      <c r="E17" s="448">
        <f>Таблица!E7</f>
        <v>17565.600000000002</v>
      </c>
    </row>
    <row r="18" spans="1:5" ht="24" customHeight="1" thickBot="1" x14ac:dyDescent="0.3">
      <c r="A18" s="401" t="s">
        <v>59</v>
      </c>
      <c r="B18" s="449" t="s">
        <v>14</v>
      </c>
      <c r="C18" s="450" t="s">
        <v>23</v>
      </c>
      <c r="D18" s="655"/>
      <c r="E18" s="451">
        <f>Таблица!E8</f>
        <v>18110.3</v>
      </c>
    </row>
    <row r="19" spans="1:5" ht="25.5" customHeight="1" x14ac:dyDescent="0.25">
      <c r="A19" s="390" t="s">
        <v>60</v>
      </c>
      <c r="B19" s="443" t="s">
        <v>736</v>
      </c>
      <c r="C19" s="444" t="s">
        <v>25</v>
      </c>
      <c r="D19" s="653"/>
      <c r="E19" s="445">
        <f>Таблица!E9</f>
        <v>48977.5</v>
      </c>
    </row>
    <row r="20" spans="1:5" ht="25.5" customHeight="1" x14ac:dyDescent="0.25">
      <c r="A20" s="392" t="s">
        <v>351</v>
      </c>
      <c r="B20" s="446" t="s">
        <v>736</v>
      </c>
      <c r="C20" s="447" t="s">
        <v>25</v>
      </c>
      <c r="D20" s="654"/>
      <c r="E20" s="448">
        <f>Таблица!E10</f>
        <v>48977.5</v>
      </c>
    </row>
    <row r="21" spans="1:5" ht="25.5" customHeight="1" x14ac:dyDescent="0.25">
      <c r="A21" s="392" t="s">
        <v>352</v>
      </c>
      <c r="B21" s="446" t="s">
        <v>736</v>
      </c>
      <c r="C21" s="447" t="s">
        <v>26</v>
      </c>
      <c r="D21" s="654"/>
      <c r="E21" s="448">
        <f>Таблица!E11</f>
        <v>49522.200000000004</v>
      </c>
    </row>
    <row r="22" spans="1:5" ht="25.5" customHeight="1" thickBot="1" x14ac:dyDescent="0.3">
      <c r="A22" s="395" t="s">
        <v>61</v>
      </c>
      <c r="B22" s="452" t="s">
        <v>736</v>
      </c>
      <c r="C22" s="453" t="s">
        <v>26</v>
      </c>
      <c r="D22" s="655"/>
      <c r="E22" s="454">
        <f>Таблица!E12</f>
        <v>49522.200000000004</v>
      </c>
    </row>
    <row r="23" spans="1:5" s="546" customFormat="1" ht="18" customHeight="1" thickBot="1" x14ac:dyDescent="0.3">
      <c r="A23" s="647" t="s">
        <v>40</v>
      </c>
      <c r="B23" s="656"/>
      <c r="C23" s="656"/>
      <c r="D23" s="656"/>
      <c r="E23" s="657"/>
    </row>
    <row r="24" spans="1:5" ht="21" customHeight="1" x14ac:dyDescent="0.25">
      <c r="A24" s="392" t="s">
        <v>30</v>
      </c>
      <c r="B24" s="446" t="s">
        <v>19</v>
      </c>
      <c r="C24" s="447" t="s">
        <v>27</v>
      </c>
      <c r="D24" s="548"/>
      <c r="E24" s="549">
        <f>Таблица!E14</f>
        <v>8776.3000000000011</v>
      </c>
    </row>
    <row r="25" spans="1:5" ht="21" customHeight="1" thickBot="1" x14ac:dyDescent="0.3">
      <c r="A25" s="395" t="s">
        <v>31</v>
      </c>
      <c r="B25" s="452" t="s">
        <v>19</v>
      </c>
      <c r="C25" s="453" t="s">
        <v>29</v>
      </c>
      <c r="D25" s="550"/>
      <c r="E25" s="547">
        <f>Таблица!E15</f>
        <v>9744.8000000000011</v>
      </c>
    </row>
    <row r="26" spans="1:5" s="546" customFormat="1" ht="18" customHeight="1" thickBot="1" x14ac:dyDescent="0.3">
      <c r="A26" s="644" t="s">
        <v>32</v>
      </c>
      <c r="B26" s="645"/>
      <c r="C26" s="645"/>
      <c r="D26" s="645"/>
      <c r="E26" s="646"/>
    </row>
    <row r="27" spans="1:5" ht="15.75" customHeight="1" x14ac:dyDescent="0.25">
      <c r="A27" s="457" t="s">
        <v>37</v>
      </c>
      <c r="B27" s="458" t="s">
        <v>34</v>
      </c>
      <c r="C27" s="444" t="s">
        <v>273</v>
      </c>
      <c r="D27" s="651"/>
      <c r="E27" s="391">
        <f>Таблица!E19</f>
        <v>4234.1000000000004</v>
      </c>
    </row>
    <row r="28" spans="1:5" ht="15.75" customHeight="1" x14ac:dyDescent="0.25">
      <c r="A28" s="459" t="s">
        <v>38</v>
      </c>
      <c r="B28" s="460" t="s">
        <v>34</v>
      </c>
      <c r="C28" s="447" t="s">
        <v>272</v>
      </c>
      <c r="D28" s="652"/>
      <c r="E28" s="394">
        <f>Таблица!E20</f>
        <v>4499.3</v>
      </c>
    </row>
    <row r="29" spans="1:5" ht="15.75" customHeight="1" thickBot="1" x14ac:dyDescent="0.3">
      <c r="A29" s="461" t="s">
        <v>39</v>
      </c>
      <c r="B29" s="462" t="s">
        <v>34</v>
      </c>
      <c r="C29" s="450" t="s">
        <v>270</v>
      </c>
      <c r="D29" s="652"/>
      <c r="E29" s="403">
        <f>Таблица!E21</f>
        <v>4769.7</v>
      </c>
    </row>
    <row r="30" spans="1:5" ht="15.75" customHeight="1" x14ac:dyDescent="0.25">
      <c r="A30" s="463" t="s">
        <v>148</v>
      </c>
      <c r="B30" s="464" t="s">
        <v>33</v>
      </c>
      <c r="C30" s="444" t="s">
        <v>274</v>
      </c>
      <c r="D30" s="465"/>
      <c r="E30" s="391">
        <f>Таблица!E22</f>
        <v>3868.8</v>
      </c>
    </row>
    <row r="31" spans="1:5" ht="15.75" customHeight="1" x14ac:dyDescent="0.25">
      <c r="A31" s="463" t="s">
        <v>35</v>
      </c>
      <c r="B31" s="466" t="s">
        <v>33</v>
      </c>
      <c r="C31" s="447" t="s">
        <v>271</v>
      </c>
      <c r="D31" s="467"/>
      <c r="E31" s="394">
        <f>Таблица!E23</f>
        <v>4134</v>
      </c>
    </row>
    <row r="32" spans="1:5" ht="15.75" customHeight="1" thickBot="1" x14ac:dyDescent="0.3">
      <c r="A32" s="468" t="s">
        <v>36</v>
      </c>
      <c r="B32" s="469" t="s">
        <v>33</v>
      </c>
      <c r="C32" s="453" t="s">
        <v>269</v>
      </c>
      <c r="D32" s="470"/>
      <c r="E32" s="396">
        <f>Таблица!E24</f>
        <v>4404.4000000000005</v>
      </c>
    </row>
    <row r="33" spans="1:5" s="546" customFormat="1" ht="18" customHeight="1" thickBot="1" x14ac:dyDescent="0.3">
      <c r="A33" s="647" t="s">
        <v>45</v>
      </c>
      <c r="B33" s="648"/>
      <c r="C33" s="648"/>
      <c r="D33" s="648"/>
      <c r="E33" s="649"/>
    </row>
    <row r="34" spans="1:5" ht="60" customHeight="1" x14ac:dyDescent="0.25">
      <c r="A34" s="390" t="s">
        <v>43</v>
      </c>
      <c r="B34" s="443" t="s">
        <v>20</v>
      </c>
      <c r="C34" s="444" t="s">
        <v>42</v>
      </c>
      <c r="D34" s="471"/>
      <c r="E34" s="391">
        <f>Таблица!E26</f>
        <v>15858.7</v>
      </c>
    </row>
    <row r="35" spans="1:5" ht="60" customHeight="1" thickBot="1" x14ac:dyDescent="0.3">
      <c r="A35" s="395" t="s">
        <v>44</v>
      </c>
      <c r="B35" s="452" t="s">
        <v>20</v>
      </c>
      <c r="C35" s="453" t="s">
        <v>149</v>
      </c>
      <c r="D35" s="472"/>
      <c r="E35" s="396">
        <f>Таблица!E27</f>
        <v>19150.3</v>
      </c>
    </row>
    <row r="36" spans="1:5" ht="60" customHeight="1" thickBot="1" x14ac:dyDescent="0.3">
      <c r="A36" s="395" t="s">
        <v>46</v>
      </c>
      <c r="B36" s="452" t="s">
        <v>21</v>
      </c>
      <c r="C36" s="453" t="s">
        <v>320</v>
      </c>
      <c r="D36" s="472"/>
      <c r="E36" s="396">
        <f>Таблица!E28</f>
        <v>12066.6</v>
      </c>
    </row>
    <row r="37" spans="1:5" s="546" customFormat="1" ht="18" customHeight="1" x14ac:dyDescent="0.25">
      <c r="A37" s="644" t="s">
        <v>97</v>
      </c>
      <c r="B37" s="645"/>
      <c r="C37" s="645"/>
      <c r="D37" s="645"/>
      <c r="E37" s="646"/>
    </row>
    <row r="38" spans="1:5" ht="60" customHeight="1" x14ac:dyDescent="0.25">
      <c r="A38" s="473" t="s">
        <v>394</v>
      </c>
      <c r="B38" s="474" t="s">
        <v>99</v>
      </c>
      <c r="C38" s="455" t="s">
        <v>100</v>
      </c>
      <c r="D38" s="475"/>
      <c r="E38" s="410">
        <f>Таблица!E30</f>
        <v>21430.5</v>
      </c>
    </row>
    <row r="39" spans="1:5" ht="63" customHeight="1" thickBot="1" x14ac:dyDescent="0.3">
      <c r="A39" s="476" t="s">
        <v>572</v>
      </c>
      <c r="B39" s="472" t="s">
        <v>112</v>
      </c>
      <c r="C39" s="453" t="s">
        <v>101</v>
      </c>
      <c r="D39" s="477"/>
      <c r="E39" s="396">
        <f>Таблица!E31</f>
        <v>22796.799999999999</v>
      </c>
    </row>
    <row r="40" spans="1:5" x14ac:dyDescent="0.25">
      <c r="B40" s="13"/>
    </row>
    <row r="41" spans="1:5" x14ac:dyDescent="0.25">
      <c r="B41" s="13"/>
    </row>
    <row r="42" spans="1:5" x14ac:dyDescent="0.25">
      <c r="B42" s="13"/>
    </row>
    <row r="43" spans="1:5" x14ac:dyDescent="0.25">
      <c r="B43" s="13"/>
    </row>
    <row r="44" spans="1:5" x14ac:dyDescent="0.25">
      <c r="B44" s="13"/>
    </row>
    <row r="45" spans="1:5" x14ac:dyDescent="0.25">
      <c r="B45" s="13"/>
    </row>
    <row r="46" spans="1:5" x14ac:dyDescent="0.25">
      <c r="B46" s="13"/>
    </row>
  </sheetData>
  <sheetProtection password="E7C5" sheet="1" objects="1" scenarios="1"/>
  <mergeCells count="14">
    <mergeCell ref="A15:E15"/>
    <mergeCell ref="A37:E37"/>
    <mergeCell ref="A33:E33"/>
    <mergeCell ref="A7:E7"/>
    <mergeCell ref="D27:D29"/>
    <mergeCell ref="D16:D18"/>
    <mergeCell ref="D19:D22"/>
    <mergeCell ref="A26:E26"/>
    <mergeCell ref="A23:E23"/>
    <mergeCell ref="A9:E9"/>
    <mergeCell ref="A10:E10"/>
    <mergeCell ref="A11:E11"/>
    <mergeCell ref="A12:E12"/>
    <mergeCell ref="A13:E13"/>
  </mergeCells>
  <pageMargins left="0" right="0" top="0" bottom="0" header="0" footer="0"/>
  <pageSetup paperSize="9" scale="87" orientation="portrait" r:id="rId1"/>
  <headerFooter>
    <oddFooter>Страница 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W72"/>
  <sheetViews>
    <sheetView workbookViewId="0">
      <selection activeCell="H15" sqref="H15"/>
    </sheetView>
  </sheetViews>
  <sheetFormatPr defaultRowHeight="15" x14ac:dyDescent="0.25"/>
  <cols>
    <col min="1" max="1" width="18.7109375" bestFit="1" customWidth="1"/>
    <col min="2" max="2" width="42.28515625" customWidth="1"/>
    <col min="3" max="3" width="17" style="4" bestFit="1" customWidth="1"/>
    <col min="4" max="4" width="22.140625" style="4" customWidth="1"/>
    <col min="5" max="5" width="15.28515625" style="4" bestFit="1" customWidth="1"/>
    <col min="10" max="10" width="12.85546875" customWidth="1"/>
  </cols>
  <sheetData>
    <row r="1" spans="1:23" s="34" customFormat="1" ht="14.25" x14ac:dyDescent="0.2">
      <c r="A1" s="634"/>
      <c r="B1" s="634"/>
      <c r="C1" s="699" t="s">
        <v>769</v>
      </c>
      <c r="D1" s="700"/>
      <c r="E1" s="634"/>
      <c r="F1" s="32"/>
      <c r="G1" s="32"/>
      <c r="H1" s="32"/>
      <c r="I1" s="33"/>
      <c r="J1" s="33"/>
      <c r="K1" s="33"/>
      <c r="L1" s="33"/>
      <c r="M1" s="33"/>
      <c r="N1" s="33"/>
      <c r="O1" s="33"/>
      <c r="P1" s="33"/>
      <c r="Q1" s="33"/>
      <c r="R1" s="33"/>
    </row>
    <row r="2" spans="1:23" s="34" customFormat="1" ht="14.25" x14ac:dyDescent="0.2">
      <c r="A2" s="634"/>
      <c r="B2" s="634"/>
      <c r="C2" s="699" t="s">
        <v>770</v>
      </c>
      <c r="D2" s="701" t="s">
        <v>771</v>
      </c>
      <c r="E2" s="634"/>
      <c r="F2" s="32"/>
      <c r="G2" s="32"/>
      <c r="H2" s="32"/>
      <c r="I2" s="33"/>
      <c r="J2" s="33"/>
      <c r="K2" s="33"/>
      <c r="L2" s="33"/>
      <c r="M2" s="33"/>
      <c r="N2" s="33"/>
      <c r="O2" s="33"/>
      <c r="P2" s="33"/>
      <c r="Q2" s="33"/>
      <c r="R2" s="33"/>
    </row>
    <row r="3" spans="1:23" s="34" customFormat="1" ht="14.25" x14ac:dyDescent="0.2">
      <c r="A3" s="634"/>
      <c r="B3" s="634"/>
      <c r="C3" s="699"/>
      <c r="D3" s="699" t="s">
        <v>772</v>
      </c>
      <c r="E3" s="634"/>
      <c r="F3" s="32"/>
      <c r="G3" s="32"/>
      <c r="H3" s="32"/>
      <c r="I3" s="33"/>
      <c r="J3" s="33"/>
      <c r="K3" s="33"/>
      <c r="L3" s="33"/>
      <c r="M3" s="33"/>
      <c r="N3" s="33"/>
      <c r="O3" s="33"/>
      <c r="P3" s="33"/>
      <c r="Q3" s="33"/>
      <c r="R3" s="33"/>
    </row>
    <row r="4" spans="1:23" s="34" customFormat="1" ht="14.25" x14ac:dyDescent="0.2">
      <c r="A4" s="634"/>
      <c r="B4" s="634"/>
      <c r="C4" s="699" t="s">
        <v>773</v>
      </c>
      <c r="D4" s="634"/>
      <c r="E4" s="634"/>
      <c r="F4" s="32"/>
      <c r="G4" s="32"/>
      <c r="H4" s="32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1:23" s="34" customFormat="1" x14ac:dyDescent="0.2">
      <c r="A5" s="634"/>
      <c r="B5" s="634"/>
      <c r="C5" s="702" t="s">
        <v>774</v>
      </c>
      <c r="D5" s="634"/>
      <c r="E5" s="634"/>
      <c r="F5" s="32"/>
      <c r="G5" s="32"/>
      <c r="H5" s="32"/>
      <c r="I5" s="33"/>
      <c r="J5" s="33"/>
      <c r="K5" s="33"/>
      <c r="L5" s="33"/>
      <c r="M5" s="33"/>
      <c r="N5" s="33"/>
      <c r="O5" s="33"/>
      <c r="P5" s="33"/>
      <c r="Q5" s="33"/>
      <c r="R5" s="33"/>
    </row>
    <row r="6" spans="1:23" s="34" customFormat="1" ht="12" x14ac:dyDescent="0.2">
      <c r="A6" s="36"/>
      <c r="B6" s="36"/>
      <c r="C6" s="37"/>
      <c r="D6" s="44" t="s">
        <v>17</v>
      </c>
      <c r="E6" s="38">
        <f>'Рифт Директ'!E6</f>
        <v>46082</v>
      </c>
      <c r="F6" s="32"/>
      <c r="G6" s="32"/>
      <c r="H6" s="32"/>
      <c r="I6" s="33"/>
      <c r="J6" s="33"/>
      <c r="K6" s="33"/>
      <c r="L6" s="33"/>
      <c r="M6" s="33"/>
      <c r="N6" s="33"/>
      <c r="O6" s="33"/>
      <c r="P6" s="33"/>
      <c r="Q6" s="33"/>
      <c r="R6" s="33"/>
    </row>
    <row r="7" spans="1:23" s="1" customFormat="1" ht="18" thickBot="1" x14ac:dyDescent="0.3">
      <c r="A7" s="650" t="s">
        <v>765</v>
      </c>
      <c r="B7" s="650"/>
      <c r="C7" s="650"/>
      <c r="D7" s="650"/>
      <c r="E7" s="650"/>
      <c r="F7" s="2"/>
      <c r="G7" s="2"/>
      <c r="H7" s="2"/>
      <c r="I7" s="2"/>
    </row>
    <row r="8" spans="1:23" s="1" customFormat="1" ht="15.75" thickBot="1" x14ac:dyDescent="0.3">
      <c r="A8" s="58" t="s">
        <v>1</v>
      </c>
      <c r="B8" s="59"/>
      <c r="C8" s="59"/>
      <c r="D8" s="59"/>
      <c r="E8" s="60"/>
      <c r="F8" s="6"/>
      <c r="G8" s="6"/>
      <c r="H8" s="6"/>
      <c r="I8" s="6"/>
      <c r="J8" s="6"/>
    </row>
    <row r="9" spans="1:23" s="53" customFormat="1" ht="15" customHeight="1" x14ac:dyDescent="0.25">
      <c r="A9" s="658" t="s">
        <v>741</v>
      </c>
      <c r="B9" s="659"/>
      <c r="C9" s="659"/>
      <c r="D9" s="659"/>
      <c r="E9" s="660"/>
      <c r="F9" s="47"/>
      <c r="G9" s="47"/>
      <c r="H9" s="48"/>
      <c r="I9" s="49"/>
      <c r="J9" s="50"/>
      <c r="K9" s="49"/>
      <c r="L9" s="50"/>
      <c r="M9" s="49"/>
      <c r="N9" s="49"/>
      <c r="O9" s="51"/>
      <c r="P9" s="51"/>
      <c r="Q9" s="51"/>
      <c r="R9" s="51"/>
      <c r="S9" s="52"/>
      <c r="T9" s="52"/>
      <c r="U9" s="52"/>
      <c r="V9" s="52"/>
      <c r="W9" s="52"/>
    </row>
    <row r="10" spans="1:23" s="53" customFormat="1" ht="15" customHeight="1" x14ac:dyDescent="0.25">
      <c r="A10" s="661" t="s">
        <v>126</v>
      </c>
      <c r="B10" s="659"/>
      <c r="C10" s="659"/>
      <c r="D10" s="659"/>
      <c r="E10" s="660"/>
      <c r="F10" s="545"/>
      <c r="G10" s="545"/>
      <c r="H10" s="545"/>
      <c r="I10" s="49"/>
      <c r="J10" s="50"/>
      <c r="K10" s="49"/>
      <c r="L10" s="50"/>
      <c r="M10" s="49"/>
      <c r="N10" s="49"/>
      <c r="O10" s="51"/>
      <c r="P10" s="51"/>
      <c r="Q10" s="51"/>
      <c r="R10" s="51"/>
      <c r="S10" s="52"/>
      <c r="T10" s="52"/>
      <c r="U10" s="52"/>
      <c r="V10" s="52"/>
      <c r="W10" s="52"/>
    </row>
    <row r="11" spans="1:23" s="53" customFormat="1" ht="15" customHeight="1" x14ac:dyDescent="0.25">
      <c r="A11" s="661" t="s">
        <v>49</v>
      </c>
      <c r="B11" s="659"/>
      <c r="C11" s="659"/>
      <c r="D11" s="659"/>
      <c r="E11" s="660"/>
      <c r="F11" s="545"/>
      <c r="G11" s="545"/>
      <c r="H11" s="545"/>
      <c r="I11" s="49"/>
      <c r="J11" s="50"/>
      <c r="K11" s="49"/>
      <c r="L11" s="50"/>
      <c r="M11" s="49"/>
      <c r="N11" s="49"/>
      <c r="O11" s="51"/>
      <c r="P11" s="51"/>
      <c r="Q11" s="51"/>
      <c r="R11" s="51"/>
      <c r="S11" s="52"/>
      <c r="T11" s="52"/>
      <c r="U11" s="52"/>
      <c r="V11" s="52"/>
      <c r="W11" s="52"/>
    </row>
    <row r="12" spans="1:23" s="53" customFormat="1" ht="15" customHeight="1" x14ac:dyDescent="0.25">
      <c r="A12" s="661" t="s">
        <v>142</v>
      </c>
      <c r="B12" s="659"/>
      <c r="C12" s="659"/>
      <c r="D12" s="659"/>
      <c r="E12" s="660"/>
      <c r="F12" s="545"/>
      <c r="G12" s="545"/>
      <c r="H12" s="545"/>
      <c r="I12" s="49"/>
      <c r="J12" s="50"/>
      <c r="K12" s="49"/>
      <c r="L12" s="50"/>
      <c r="M12" s="49"/>
      <c r="N12" s="49"/>
      <c r="O12" s="51"/>
      <c r="P12" s="51"/>
      <c r="Q12" s="51"/>
      <c r="R12" s="51"/>
      <c r="S12" s="52"/>
      <c r="T12" s="52"/>
      <c r="U12" s="52"/>
      <c r="V12" s="52"/>
      <c r="W12" s="52"/>
    </row>
    <row r="13" spans="1:23" s="57" customFormat="1" ht="15.75" x14ac:dyDescent="0.25">
      <c r="A13" s="662" t="s">
        <v>47</v>
      </c>
      <c r="B13" s="663"/>
      <c r="C13" s="663"/>
      <c r="D13" s="663"/>
      <c r="E13" s="664"/>
      <c r="F13" s="545"/>
      <c r="G13" s="545"/>
      <c r="H13" s="545"/>
      <c r="I13" s="54"/>
      <c r="J13" s="55"/>
      <c r="K13" s="54"/>
      <c r="L13" s="55"/>
      <c r="M13" s="54"/>
      <c r="N13" s="54"/>
      <c r="O13" s="56"/>
      <c r="P13" s="56"/>
      <c r="Q13" s="56"/>
      <c r="R13" s="56"/>
      <c r="S13" s="56"/>
      <c r="T13" s="56"/>
      <c r="U13" s="56"/>
      <c r="V13" s="56"/>
      <c r="W13" s="56"/>
    </row>
    <row r="14" spans="1:23" s="53" customFormat="1" ht="15" customHeight="1" thickBot="1" x14ac:dyDescent="0.3">
      <c r="A14" s="661" t="s">
        <v>48</v>
      </c>
      <c r="B14" s="659"/>
      <c r="C14" s="659"/>
      <c r="D14" s="659"/>
      <c r="E14" s="660"/>
      <c r="F14" s="545"/>
      <c r="G14" s="545"/>
      <c r="H14" s="545"/>
      <c r="I14" s="49"/>
      <c r="J14" s="50"/>
      <c r="K14" s="49"/>
      <c r="L14" s="50"/>
      <c r="M14" s="49"/>
      <c r="N14" s="49"/>
      <c r="O14" s="51"/>
      <c r="P14" s="51"/>
      <c r="Q14" s="51"/>
      <c r="R14" s="51"/>
      <c r="S14" s="52"/>
      <c r="T14" s="52"/>
      <c r="U14" s="52"/>
      <c r="V14" s="52"/>
      <c r="W14" s="52"/>
    </row>
    <row r="15" spans="1:23" s="3" customFormat="1" ht="16.5" thickBot="1" x14ac:dyDescent="0.3">
      <c r="A15" s="20" t="s">
        <v>0</v>
      </c>
      <c r="B15" s="17" t="s">
        <v>9</v>
      </c>
      <c r="C15" s="16" t="s">
        <v>2</v>
      </c>
      <c r="D15" s="16" t="s">
        <v>3</v>
      </c>
      <c r="E15" s="18" t="s">
        <v>4</v>
      </c>
      <c r="F15" s="545"/>
      <c r="G15" s="545"/>
      <c r="H15" s="545"/>
      <c r="I15" s="5"/>
      <c r="J15" s="5"/>
    </row>
    <row r="16" spans="1:23" s="546" customFormat="1" ht="17.25" customHeight="1" thickBot="1" x14ac:dyDescent="0.3">
      <c r="A16" s="668" t="s">
        <v>145</v>
      </c>
      <c r="B16" s="669"/>
      <c r="C16" s="669"/>
      <c r="D16" s="669"/>
      <c r="E16" s="670"/>
      <c r="F16" s="545"/>
      <c r="G16" s="545"/>
      <c r="H16" s="545"/>
    </row>
    <row r="17" spans="1:8" ht="14.25" customHeight="1" x14ac:dyDescent="0.25">
      <c r="A17" s="90" t="s">
        <v>62</v>
      </c>
      <c r="B17" s="91" t="s">
        <v>68</v>
      </c>
      <c r="C17" s="67" t="s">
        <v>65</v>
      </c>
      <c r="D17" s="283"/>
      <c r="E17" s="433">
        <f>Таблица!E34</f>
        <v>14227.2</v>
      </c>
      <c r="F17" s="10"/>
      <c r="G17" s="10"/>
      <c r="H17" s="10"/>
    </row>
    <row r="18" spans="1:8" ht="14.25" customHeight="1" x14ac:dyDescent="0.25">
      <c r="A18" s="40" t="s">
        <v>63</v>
      </c>
      <c r="B18" s="11" t="s">
        <v>68</v>
      </c>
      <c r="C18" s="76" t="s">
        <v>66</v>
      </c>
      <c r="D18" s="503"/>
      <c r="E18" s="438">
        <f>Таблица!E35</f>
        <v>14651</v>
      </c>
      <c r="F18" s="10"/>
      <c r="G18" s="10"/>
      <c r="H18" s="10"/>
    </row>
    <row r="19" spans="1:8" ht="14.25" customHeight="1" thickBot="1" x14ac:dyDescent="0.3">
      <c r="A19" s="40" t="s">
        <v>64</v>
      </c>
      <c r="B19" s="11" t="s">
        <v>68</v>
      </c>
      <c r="C19" s="76" t="s">
        <v>67</v>
      </c>
      <c r="D19" s="503"/>
      <c r="E19" s="438">
        <f>Таблица!E36</f>
        <v>15155.4</v>
      </c>
      <c r="F19" s="10"/>
      <c r="G19" s="10"/>
      <c r="H19" s="10"/>
    </row>
    <row r="20" spans="1:8" ht="14.25" customHeight="1" x14ac:dyDescent="0.25">
      <c r="A20" s="90" t="s">
        <v>54</v>
      </c>
      <c r="B20" s="91" t="s">
        <v>68</v>
      </c>
      <c r="C20" s="67" t="s">
        <v>27</v>
      </c>
      <c r="D20" s="503"/>
      <c r="E20" s="433">
        <f>Таблица!E37</f>
        <v>15054</v>
      </c>
      <c r="F20" s="10"/>
      <c r="G20" s="10"/>
      <c r="H20" s="10"/>
    </row>
    <row r="21" spans="1:8" ht="14.25" customHeight="1" x14ac:dyDescent="0.25">
      <c r="A21" s="40" t="s">
        <v>53</v>
      </c>
      <c r="B21" s="11" t="s">
        <v>68</v>
      </c>
      <c r="C21" s="76" t="s">
        <v>28</v>
      </c>
      <c r="D21" s="503"/>
      <c r="E21" s="438">
        <f>Таблица!E38</f>
        <v>15538.9</v>
      </c>
      <c r="F21" s="10"/>
      <c r="G21" s="10"/>
      <c r="H21" s="10"/>
    </row>
    <row r="22" spans="1:8" ht="14.25" customHeight="1" x14ac:dyDescent="0.25">
      <c r="A22" s="40" t="s">
        <v>50</v>
      </c>
      <c r="B22" s="11" t="s">
        <v>68</v>
      </c>
      <c r="C22" s="76" t="s">
        <v>29</v>
      </c>
      <c r="D22" s="503"/>
      <c r="E22" s="438">
        <f>Таблица!E39</f>
        <v>16101.800000000001</v>
      </c>
      <c r="F22" s="10"/>
      <c r="G22" s="10"/>
      <c r="H22" s="10"/>
    </row>
    <row r="23" spans="1:8" ht="14.25" customHeight="1" x14ac:dyDescent="0.25">
      <c r="A23" s="40" t="s">
        <v>51</v>
      </c>
      <c r="B23" s="11" t="s">
        <v>68</v>
      </c>
      <c r="C23" s="76" t="s">
        <v>55</v>
      </c>
      <c r="D23" s="503"/>
      <c r="E23" s="438">
        <f>Таблица!E40</f>
        <v>16586.7</v>
      </c>
      <c r="F23" s="10"/>
      <c r="G23" s="10"/>
      <c r="H23" s="10"/>
    </row>
    <row r="24" spans="1:8" ht="14.25" customHeight="1" thickBot="1" x14ac:dyDescent="0.3">
      <c r="A24" s="88" t="s">
        <v>52</v>
      </c>
      <c r="B24" s="87" t="s">
        <v>68</v>
      </c>
      <c r="C24" s="83" t="s">
        <v>56</v>
      </c>
      <c r="D24" s="503"/>
      <c r="E24" s="440">
        <f>Таблица!E41</f>
        <v>17070.3</v>
      </c>
      <c r="F24" s="10"/>
      <c r="G24" s="10"/>
      <c r="H24" s="10"/>
    </row>
    <row r="25" spans="1:8" ht="14.25" customHeight="1" x14ac:dyDescent="0.25">
      <c r="A25" s="90" t="s">
        <v>623</v>
      </c>
      <c r="B25" s="91" t="s">
        <v>88</v>
      </c>
      <c r="C25" s="67" t="s">
        <v>67</v>
      </c>
      <c r="D25" s="283"/>
      <c r="E25" s="433">
        <f>Таблица!E42</f>
        <v>13471.9</v>
      </c>
      <c r="F25" s="10"/>
      <c r="G25" s="10"/>
      <c r="H25" s="10"/>
    </row>
    <row r="26" spans="1:8" ht="14.25" customHeight="1" thickBot="1" x14ac:dyDescent="0.3">
      <c r="A26" s="40" t="s">
        <v>624</v>
      </c>
      <c r="B26" s="11" t="s">
        <v>89</v>
      </c>
      <c r="C26" s="76" t="s">
        <v>67</v>
      </c>
      <c r="D26" s="503"/>
      <c r="E26" s="438">
        <f>Таблица!E43</f>
        <v>13471.9</v>
      </c>
      <c r="F26" s="10"/>
      <c r="G26" s="10"/>
      <c r="H26" s="10"/>
    </row>
    <row r="27" spans="1:8" ht="14.25" customHeight="1" x14ac:dyDescent="0.25">
      <c r="A27" s="90" t="s">
        <v>625</v>
      </c>
      <c r="B27" s="91" t="s">
        <v>88</v>
      </c>
      <c r="C27" s="67" t="s">
        <v>29</v>
      </c>
      <c r="D27" s="503"/>
      <c r="E27" s="433">
        <f>Таблица!E44</f>
        <v>14394.9</v>
      </c>
      <c r="F27" s="10"/>
      <c r="G27" s="10"/>
      <c r="H27" s="10"/>
    </row>
    <row r="28" spans="1:8" ht="14.25" customHeight="1" x14ac:dyDescent="0.25">
      <c r="A28" s="40" t="s">
        <v>626</v>
      </c>
      <c r="B28" s="11" t="s">
        <v>89</v>
      </c>
      <c r="C28" s="76" t="s">
        <v>29</v>
      </c>
      <c r="D28" s="503"/>
      <c r="E28" s="438">
        <f>Таблица!E45</f>
        <v>14394.9</v>
      </c>
      <c r="F28" s="10"/>
      <c r="G28" s="10"/>
      <c r="H28" s="10"/>
    </row>
    <row r="29" spans="1:8" ht="14.25" customHeight="1" x14ac:dyDescent="0.25">
      <c r="A29" s="40" t="s">
        <v>627</v>
      </c>
      <c r="B29" s="11" t="s">
        <v>88</v>
      </c>
      <c r="C29" s="76" t="s">
        <v>55</v>
      </c>
      <c r="D29" s="503"/>
      <c r="E29" s="438">
        <f>Таблица!E46</f>
        <v>14879.800000000001</v>
      </c>
      <c r="F29" s="10"/>
      <c r="G29" s="10"/>
      <c r="H29" s="10"/>
    </row>
    <row r="30" spans="1:8" ht="14.25" customHeight="1" x14ac:dyDescent="0.25">
      <c r="A30" s="40" t="s">
        <v>628</v>
      </c>
      <c r="B30" s="11" t="s">
        <v>89</v>
      </c>
      <c r="C30" s="76" t="s">
        <v>55</v>
      </c>
      <c r="D30" s="503"/>
      <c r="E30" s="438">
        <f>Таблица!E47</f>
        <v>14879.800000000001</v>
      </c>
      <c r="F30" s="10"/>
      <c r="G30" s="10"/>
      <c r="H30" s="10"/>
    </row>
    <row r="31" spans="1:8" ht="14.25" customHeight="1" x14ac:dyDescent="0.25">
      <c r="A31" s="40" t="s">
        <v>629</v>
      </c>
      <c r="B31" s="11" t="s">
        <v>88</v>
      </c>
      <c r="C31" s="76" t="s">
        <v>56</v>
      </c>
      <c r="D31" s="503"/>
      <c r="E31" s="438">
        <f>Таблица!E48</f>
        <v>15363.4</v>
      </c>
      <c r="F31" s="10"/>
      <c r="G31" s="10"/>
      <c r="H31" s="10"/>
    </row>
    <row r="32" spans="1:8" ht="14.25" customHeight="1" thickBot="1" x14ac:dyDescent="0.3">
      <c r="A32" s="92" t="s">
        <v>630</v>
      </c>
      <c r="B32" s="12" t="s">
        <v>89</v>
      </c>
      <c r="C32" s="68" t="s">
        <v>56</v>
      </c>
      <c r="D32" s="284"/>
      <c r="E32" s="439">
        <f>Таблица!E49</f>
        <v>15363.4</v>
      </c>
      <c r="F32" s="10"/>
      <c r="G32" s="10"/>
      <c r="H32" s="10"/>
    </row>
    <row r="33" spans="1:8" s="546" customFormat="1" ht="17.25" customHeight="1" thickBot="1" x14ac:dyDescent="0.3">
      <c r="A33" s="665" t="s">
        <v>379</v>
      </c>
      <c r="B33" s="666"/>
      <c r="C33" s="666"/>
      <c r="D33" s="666"/>
      <c r="E33" s="667"/>
      <c r="F33" s="545"/>
      <c r="G33" s="545"/>
      <c r="H33" s="545"/>
    </row>
    <row r="34" spans="1:8" ht="24" customHeight="1" x14ac:dyDescent="0.25">
      <c r="A34" s="90" t="s">
        <v>277</v>
      </c>
      <c r="B34" s="91" t="s">
        <v>387</v>
      </c>
      <c r="C34" s="67" t="s">
        <v>93</v>
      </c>
      <c r="D34" s="478"/>
      <c r="E34" s="433">
        <f>Таблица!E51</f>
        <v>11200.800000000001</v>
      </c>
      <c r="F34" s="10"/>
      <c r="G34" s="10"/>
      <c r="H34" s="10"/>
    </row>
    <row r="35" spans="1:8" ht="24" customHeight="1" thickBot="1" x14ac:dyDescent="0.3">
      <c r="A35" s="92" t="s">
        <v>278</v>
      </c>
      <c r="B35" s="12" t="s">
        <v>387</v>
      </c>
      <c r="C35" s="68" t="s">
        <v>94</v>
      </c>
      <c r="D35" s="479"/>
      <c r="E35" s="439">
        <f>Таблица!E52</f>
        <v>11744.2</v>
      </c>
      <c r="F35" s="10"/>
      <c r="G35" s="10"/>
      <c r="H35" s="10"/>
    </row>
    <row r="36" spans="1:8" ht="24" customHeight="1" x14ac:dyDescent="0.25">
      <c r="A36" s="90" t="s">
        <v>280</v>
      </c>
      <c r="B36" s="91" t="s">
        <v>387</v>
      </c>
      <c r="C36" s="67" t="s">
        <v>93</v>
      </c>
      <c r="D36" s="478"/>
      <c r="E36" s="433">
        <f>Таблица!E53</f>
        <v>5605.6</v>
      </c>
      <c r="F36" s="10"/>
      <c r="G36" s="10"/>
      <c r="H36" s="10"/>
    </row>
    <row r="37" spans="1:8" ht="24" customHeight="1" thickBot="1" x14ac:dyDescent="0.3">
      <c r="A37" s="92" t="s">
        <v>281</v>
      </c>
      <c r="B37" s="12" t="s">
        <v>387</v>
      </c>
      <c r="C37" s="68" t="s">
        <v>94</v>
      </c>
      <c r="D37" s="479"/>
      <c r="E37" s="439">
        <f>Таблица!E54</f>
        <v>6163.3</v>
      </c>
      <c r="F37" s="10"/>
      <c r="G37" s="10"/>
      <c r="H37" s="10"/>
    </row>
    <row r="38" spans="1:8" ht="24" customHeight="1" x14ac:dyDescent="0.25">
      <c r="A38" s="90" t="s">
        <v>282</v>
      </c>
      <c r="B38" s="91" t="s">
        <v>387</v>
      </c>
      <c r="C38" s="67" t="s">
        <v>93</v>
      </c>
      <c r="D38" s="478"/>
      <c r="E38" s="433">
        <f>Таблица!E55</f>
        <v>11638.9</v>
      </c>
      <c r="F38" s="10"/>
      <c r="G38" s="10"/>
      <c r="H38" s="10"/>
    </row>
    <row r="39" spans="1:8" ht="24" customHeight="1" thickBot="1" x14ac:dyDescent="0.3">
      <c r="A39" s="92" t="s">
        <v>283</v>
      </c>
      <c r="B39" s="12" t="s">
        <v>387</v>
      </c>
      <c r="C39" s="68" t="s">
        <v>94</v>
      </c>
      <c r="D39" s="479"/>
      <c r="E39" s="439">
        <f>Таблица!E56</f>
        <v>11987.300000000001</v>
      </c>
      <c r="F39" s="10"/>
      <c r="G39" s="10"/>
      <c r="H39" s="10"/>
    </row>
    <row r="40" spans="1:8" s="546" customFormat="1" ht="17.25" customHeight="1" thickBot="1" x14ac:dyDescent="0.3">
      <c r="A40" s="665" t="s">
        <v>146</v>
      </c>
      <c r="B40" s="666"/>
      <c r="C40" s="666"/>
      <c r="D40" s="666"/>
      <c r="E40" s="667"/>
      <c r="F40" s="545"/>
      <c r="G40" s="545"/>
      <c r="H40" s="545"/>
    </row>
    <row r="41" spans="1:8" ht="14.25" customHeight="1" x14ac:dyDescent="0.25">
      <c r="A41" s="19" t="s">
        <v>80</v>
      </c>
      <c r="B41" s="15" t="s">
        <v>79</v>
      </c>
      <c r="C41" s="70" t="s">
        <v>69</v>
      </c>
      <c r="D41" s="503"/>
      <c r="E41" s="437">
        <f>Таблица!E58</f>
        <v>24889.8</v>
      </c>
      <c r="F41" s="10"/>
      <c r="G41" s="10"/>
      <c r="H41" s="10"/>
    </row>
    <row r="42" spans="1:8" ht="14.25" customHeight="1" x14ac:dyDescent="0.25">
      <c r="A42" s="40" t="s">
        <v>81</v>
      </c>
      <c r="B42" s="11" t="s">
        <v>79</v>
      </c>
      <c r="C42" s="76" t="s">
        <v>70</v>
      </c>
      <c r="D42" s="503"/>
      <c r="E42" s="438">
        <f>Таблица!E59</f>
        <v>25737.4</v>
      </c>
      <c r="F42" s="10"/>
      <c r="G42" s="10"/>
      <c r="H42" s="10"/>
    </row>
    <row r="43" spans="1:8" ht="14.25" customHeight="1" thickBot="1" x14ac:dyDescent="0.3">
      <c r="A43" s="40" t="s">
        <v>82</v>
      </c>
      <c r="B43" s="11" t="s">
        <v>79</v>
      </c>
      <c r="C43" s="76" t="s">
        <v>71</v>
      </c>
      <c r="D43" s="503"/>
      <c r="E43" s="438">
        <f>Таблица!E60</f>
        <v>26746.2</v>
      </c>
      <c r="F43" s="10"/>
      <c r="G43" s="10"/>
      <c r="H43" s="10"/>
    </row>
    <row r="44" spans="1:8" ht="14.25" customHeight="1" x14ac:dyDescent="0.25">
      <c r="A44" s="90" t="s">
        <v>83</v>
      </c>
      <c r="B44" s="91" t="s">
        <v>79</v>
      </c>
      <c r="C44" s="67" t="s">
        <v>74</v>
      </c>
      <c r="D44" s="503"/>
      <c r="E44" s="433">
        <f>Таблица!E61</f>
        <v>26213.200000000001</v>
      </c>
      <c r="F44" s="10"/>
      <c r="G44" s="10"/>
      <c r="H44" s="10"/>
    </row>
    <row r="45" spans="1:8" ht="14.25" customHeight="1" x14ac:dyDescent="0.25">
      <c r="A45" s="40" t="s">
        <v>84</v>
      </c>
      <c r="B45" s="11" t="s">
        <v>79</v>
      </c>
      <c r="C45" s="76" t="s">
        <v>75</v>
      </c>
      <c r="D45" s="503"/>
      <c r="E45" s="438">
        <f>Таблица!E62</f>
        <v>27183</v>
      </c>
      <c r="F45" s="10"/>
      <c r="G45" s="10"/>
      <c r="H45" s="10"/>
    </row>
    <row r="46" spans="1:8" ht="14.25" customHeight="1" x14ac:dyDescent="0.25">
      <c r="A46" s="40" t="s">
        <v>85</v>
      </c>
      <c r="B46" s="11" t="s">
        <v>79</v>
      </c>
      <c r="C46" s="76" t="s">
        <v>76</v>
      </c>
      <c r="D46" s="503"/>
      <c r="E46" s="438">
        <f>Таблица!E63</f>
        <v>28308.799999999999</v>
      </c>
      <c r="F46" s="10"/>
      <c r="G46" s="10"/>
      <c r="H46" s="10"/>
    </row>
    <row r="47" spans="1:8" ht="14.25" customHeight="1" x14ac:dyDescent="0.25">
      <c r="A47" s="40" t="s">
        <v>86</v>
      </c>
      <c r="B47" s="11" t="s">
        <v>79</v>
      </c>
      <c r="C47" s="76" t="s">
        <v>77</v>
      </c>
      <c r="D47" s="503"/>
      <c r="E47" s="438">
        <f>Таблица!E64</f>
        <v>29278.600000000002</v>
      </c>
      <c r="F47" s="10"/>
      <c r="G47" s="10"/>
      <c r="H47" s="10"/>
    </row>
    <row r="48" spans="1:8" ht="14.25" customHeight="1" thickBot="1" x14ac:dyDescent="0.3">
      <c r="A48" s="88" t="s">
        <v>87</v>
      </c>
      <c r="B48" s="87" t="s">
        <v>79</v>
      </c>
      <c r="C48" s="83" t="s">
        <v>78</v>
      </c>
      <c r="D48" s="503"/>
      <c r="E48" s="440">
        <f>Таблица!E65</f>
        <v>30245.8</v>
      </c>
      <c r="F48" s="10"/>
      <c r="G48" s="10"/>
      <c r="H48" s="10"/>
    </row>
    <row r="49" spans="1:8" ht="14.25" customHeight="1" x14ac:dyDescent="0.25">
      <c r="A49" s="90" t="s">
        <v>380</v>
      </c>
      <c r="B49" s="91" t="s">
        <v>90</v>
      </c>
      <c r="C49" s="67" t="s">
        <v>71</v>
      </c>
      <c r="D49" s="674"/>
      <c r="E49" s="433">
        <f>Таблица!E66</f>
        <v>24783.200000000001</v>
      </c>
      <c r="F49" s="10"/>
      <c r="G49" s="10"/>
      <c r="H49" s="10"/>
    </row>
    <row r="50" spans="1:8" ht="14.25" customHeight="1" x14ac:dyDescent="0.25">
      <c r="A50" s="40" t="s">
        <v>381</v>
      </c>
      <c r="B50" s="11" t="s">
        <v>90</v>
      </c>
      <c r="C50" s="76" t="s">
        <v>72</v>
      </c>
      <c r="D50" s="675"/>
      <c r="E50" s="438">
        <f>Таблица!E67</f>
        <v>25636</v>
      </c>
      <c r="F50" s="10"/>
      <c r="G50" s="10"/>
      <c r="H50" s="10"/>
    </row>
    <row r="51" spans="1:8" ht="14.25" customHeight="1" thickBot="1" x14ac:dyDescent="0.3">
      <c r="A51" s="88" t="s">
        <v>382</v>
      </c>
      <c r="B51" s="87" t="s">
        <v>90</v>
      </c>
      <c r="C51" s="83" t="s">
        <v>73</v>
      </c>
      <c r="D51" s="675"/>
      <c r="E51" s="440">
        <f>Таблица!E68</f>
        <v>26481</v>
      </c>
      <c r="F51" s="10"/>
      <c r="G51" s="10"/>
      <c r="H51" s="10"/>
    </row>
    <row r="52" spans="1:8" ht="14.25" customHeight="1" x14ac:dyDescent="0.25">
      <c r="A52" s="90" t="s">
        <v>383</v>
      </c>
      <c r="B52" s="91" t="s">
        <v>90</v>
      </c>
      <c r="C52" s="67" t="s">
        <v>76</v>
      </c>
      <c r="D52" s="675"/>
      <c r="E52" s="433">
        <f>Таблица!E69</f>
        <v>26308.100000000002</v>
      </c>
      <c r="F52" s="10"/>
      <c r="G52" s="10"/>
      <c r="H52" s="10"/>
    </row>
    <row r="53" spans="1:8" ht="14.25" customHeight="1" x14ac:dyDescent="0.25">
      <c r="A53" s="40" t="s">
        <v>384</v>
      </c>
      <c r="B53" s="11" t="s">
        <v>90</v>
      </c>
      <c r="C53" s="76" t="s">
        <v>77</v>
      </c>
      <c r="D53" s="675"/>
      <c r="E53" s="438">
        <f>Таблица!E70</f>
        <v>27277.9</v>
      </c>
      <c r="F53" s="10"/>
      <c r="G53" s="10"/>
      <c r="H53" s="10"/>
    </row>
    <row r="54" spans="1:8" ht="14.25" customHeight="1" thickBot="1" x14ac:dyDescent="0.3">
      <c r="A54" s="92" t="s">
        <v>385</v>
      </c>
      <c r="B54" s="12" t="s">
        <v>90</v>
      </c>
      <c r="C54" s="68" t="s">
        <v>78</v>
      </c>
      <c r="D54" s="676"/>
      <c r="E54" s="439">
        <f>Таблица!E71</f>
        <v>28245.100000000002</v>
      </c>
      <c r="F54" s="10"/>
      <c r="G54" s="10"/>
      <c r="H54" s="10"/>
    </row>
    <row r="55" spans="1:8" s="546" customFormat="1" ht="17.25" customHeight="1" thickBot="1" x14ac:dyDescent="0.3">
      <c r="A55" s="665" t="s">
        <v>386</v>
      </c>
      <c r="B55" s="666"/>
      <c r="C55" s="666"/>
      <c r="D55" s="666"/>
      <c r="E55" s="667"/>
      <c r="F55" s="545"/>
      <c r="G55" s="545"/>
      <c r="H55" s="545"/>
    </row>
    <row r="56" spans="1:8" ht="27.75" customHeight="1" x14ac:dyDescent="0.25">
      <c r="A56" s="90" t="s">
        <v>388</v>
      </c>
      <c r="B56" s="91" t="s">
        <v>387</v>
      </c>
      <c r="C56" s="67" t="s">
        <v>92</v>
      </c>
      <c r="D56" s="478"/>
      <c r="E56" s="433">
        <f>Таблица!E73</f>
        <v>22217</v>
      </c>
      <c r="F56" s="10"/>
      <c r="G56" s="10"/>
      <c r="H56" s="10"/>
    </row>
    <row r="57" spans="1:8" ht="27.75" customHeight="1" thickBot="1" x14ac:dyDescent="0.3">
      <c r="A57" s="92" t="s">
        <v>389</v>
      </c>
      <c r="B57" s="12" t="s">
        <v>387</v>
      </c>
      <c r="C57" s="68" t="s">
        <v>91</v>
      </c>
      <c r="D57" s="479"/>
      <c r="E57" s="439">
        <f>Таблица!E74</f>
        <v>23331.100000000002</v>
      </c>
      <c r="F57" s="10"/>
      <c r="G57" s="10"/>
      <c r="H57" s="10"/>
    </row>
    <row r="58" spans="1:8" ht="27.75" customHeight="1" x14ac:dyDescent="0.25">
      <c r="A58" s="90" t="s">
        <v>390</v>
      </c>
      <c r="B58" s="15" t="s">
        <v>387</v>
      </c>
      <c r="C58" s="70" t="s">
        <v>92</v>
      </c>
      <c r="D58" s="480"/>
      <c r="E58" s="437">
        <f>Таблица!E75</f>
        <v>10238.800000000001</v>
      </c>
      <c r="F58" s="10"/>
      <c r="G58" s="10"/>
      <c r="H58" s="10"/>
    </row>
    <row r="59" spans="1:8" ht="27.75" customHeight="1" thickBot="1" x14ac:dyDescent="0.3">
      <c r="A59" s="92" t="s">
        <v>391</v>
      </c>
      <c r="B59" s="87" t="s">
        <v>387</v>
      </c>
      <c r="C59" s="83" t="s">
        <v>91</v>
      </c>
      <c r="D59" s="480"/>
      <c r="E59" s="440">
        <f>Таблица!E76</f>
        <v>11345.1</v>
      </c>
      <c r="F59" s="10"/>
      <c r="G59" s="10"/>
      <c r="H59" s="10"/>
    </row>
    <row r="60" spans="1:8" ht="27.75" customHeight="1" x14ac:dyDescent="0.25">
      <c r="A60" s="90" t="s">
        <v>392</v>
      </c>
      <c r="B60" s="91" t="s">
        <v>387</v>
      </c>
      <c r="C60" s="67" t="s">
        <v>92</v>
      </c>
      <c r="D60" s="478"/>
      <c r="E60" s="433">
        <f>Таблица!E77</f>
        <v>22280.7</v>
      </c>
      <c r="F60" s="10"/>
      <c r="G60" s="10"/>
      <c r="H60" s="10"/>
    </row>
    <row r="61" spans="1:8" ht="27.75" customHeight="1" thickBot="1" x14ac:dyDescent="0.3">
      <c r="A61" s="92" t="s">
        <v>393</v>
      </c>
      <c r="B61" s="12" t="s">
        <v>387</v>
      </c>
      <c r="C61" s="68" t="s">
        <v>91</v>
      </c>
      <c r="D61" s="479"/>
      <c r="E61" s="439">
        <f>Таблица!E78</f>
        <v>23396.100000000002</v>
      </c>
      <c r="F61" s="10"/>
      <c r="G61" s="10"/>
      <c r="H61" s="10"/>
    </row>
    <row r="62" spans="1:8" s="546" customFormat="1" ht="17.25" customHeight="1" thickBot="1" x14ac:dyDescent="0.3">
      <c r="A62" s="668" t="s">
        <v>32</v>
      </c>
      <c r="B62" s="669"/>
      <c r="C62" s="669"/>
      <c r="D62" s="669"/>
      <c r="E62" s="670"/>
      <c r="F62" s="545"/>
      <c r="G62" s="545"/>
      <c r="H62" s="545"/>
    </row>
    <row r="63" spans="1:8" ht="14.25" customHeight="1" x14ac:dyDescent="0.25">
      <c r="A63" s="94" t="s">
        <v>143</v>
      </c>
      <c r="B63" s="95" t="s">
        <v>34</v>
      </c>
      <c r="C63" s="67" t="s">
        <v>275</v>
      </c>
      <c r="D63" s="671"/>
      <c r="E63" s="481">
        <f>Таблица!E17</f>
        <v>3539.9</v>
      </c>
    </row>
    <row r="64" spans="1:8" ht="14.25" customHeight="1" thickBot="1" x14ac:dyDescent="0.3">
      <c r="A64" s="96" t="s">
        <v>144</v>
      </c>
      <c r="B64" s="97" t="s">
        <v>34</v>
      </c>
      <c r="C64" s="76" t="s">
        <v>276</v>
      </c>
      <c r="D64" s="672"/>
      <c r="E64" s="482">
        <f>Таблица!E18</f>
        <v>3807.7000000000003</v>
      </c>
    </row>
    <row r="65" spans="1:5" ht="14.25" customHeight="1" x14ac:dyDescent="0.25">
      <c r="A65" s="94" t="s">
        <v>37</v>
      </c>
      <c r="B65" s="95" t="s">
        <v>34</v>
      </c>
      <c r="C65" s="67" t="s">
        <v>273</v>
      </c>
      <c r="D65" s="672"/>
      <c r="E65" s="482">
        <f>Таблица!E19</f>
        <v>4234.1000000000004</v>
      </c>
    </row>
    <row r="66" spans="1:5" ht="14.25" customHeight="1" x14ac:dyDescent="0.25">
      <c r="A66" s="96" t="s">
        <v>38</v>
      </c>
      <c r="B66" s="97" t="s">
        <v>34</v>
      </c>
      <c r="C66" s="76" t="s">
        <v>272</v>
      </c>
      <c r="D66" s="672"/>
      <c r="E66" s="482">
        <f>Таблица!E20</f>
        <v>4499.3</v>
      </c>
    </row>
    <row r="67" spans="1:5" ht="14.25" customHeight="1" thickBot="1" x14ac:dyDescent="0.3">
      <c r="A67" s="98" t="s">
        <v>39</v>
      </c>
      <c r="B67" s="99" t="s">
        <v>34</v>
      </c>
      <c r="C67" s="68" t="s">
        <v>270</v>
      </c>
      <c r="D67" s="673"/>
      <c r="E67" s="483">
        <f>Таблица!E21</f>
        <v>4769.7</v>
      </c>
    </row>
    <row r="68" spans="1:5" ht="14.25" customHeight="1" x14ac:dyDescent="0.25">
      <c r="A68" s="19" t="s">
        <v>148</v>
      </c>
      <c r="B68" s="15" t="s">
        <v>33</v>
      </c>
      <c r="C68" s="67" t="s">
        <v>274</v>
      </c>
      <c r="D68" s="672"/>
      <c r="E68" s="482">
        <f>Таблица!E22</f>
        <v>3868.8</v>
      </c>
    </row>
    <row r="69" spans="1:5" ht="14.25" customHeight="1" thickBot="1" x14ac:dyDescent="0.3">
      <c r="A69" s="19" t="s">
        <v>35</v>
      </c>
      <c r="B69" s="15" t="s">
        <v>33</v>
      </c>
      <c r="C69" s="68" t="s">
        <v>271</v>
      </c>
      <c r="D69" s="672"/>
      <c r="E69" s="482">
        <f>Таблица!E23</f>
        <v>4134</v>
      </c>
    </row>
    <row r="70" spans="1:5" ht="14.25" customHeight="1" thickBot="1" x14ac:dyDescent="0.3">
      <c r="A70" s="92" t="s">
        <v>36</v>
      </c>
      <c r="B70" s="12" t="s">
        <v>33</v>
      </c>
      <c r="C70" s="68" t="s">
        <v>269</v>
      </c>
      <c r="D70" s="673"/>
      <c r="E70" s="483">
        <f>Таблица!E24</f>
        <v>4404.4000000000005</v>
      </c>
    </row>
    <row r="71" spans="1:5" x14ac:dyDescent="0.25">
      <c r="B71" s="13"/>
    </row>
    <row r="72" spans="1:5" x14ac:dyDescent="0.25">
      <c r="B72" s="13"/>
    </row>
  </sheetData>
  <sheetProtection password="E7C5" sheet="1" objects="1" scenarios="1"/>
  <mergeCells count="15">
    <mergeCell ref="A62:E62"/>
    <mergeCell ref="D63:D67"/>
    <mergeCell ref="A40:E40"/>
    <mergeCell ref="D68:D70"/>
    <mergeCell ref="A33:E33"/>
    <mergeCell ref="A55:E55"/>
    <mergeCell ref="D49:D54"/>
    <mergeCell ref="A7:E7"/>
    <mergeCell ref="A9:E9"/>
    <mergeCell ref="A10:E10"/>
    <mergeCell ref="A14:E14"/>
    <mergeCell ref="A11:E11"/>
    <mergeCell ref="A13:E13"/>
    <mergeCell ref="A16:E16"/>
    <mergeCell ref="A12:E12"/>
  </mergeCells>
  <conditionalFormatting sqref="L9:L11 J9:J11 H9 J13 L13">
    <cfRule type="cellIs" dxfId="10" priority="4" operator="greaterThan">
      <formula>1</formula>
    </cfRule>
  </conditionalFormatting>
  <conditionalFormatting sqref="J14 L14">
    <cfRule type="cellIs" dxfId="9" priority="2" operator="greaterThan">
      <formula>1</formula>
    </cfRule>
  </conditionalFormatting>
  <conditionalFormatting sqref="L12 J12">
    <cfRule type="cellIs" dxfId="8" priority="1" operator="greaterThan">
      <formula>1</formula>
    </cfRule>
  </conditionalFormatting>
  <pageMargins left="0" right="0" top="0" bottom="0" header="0" footer="0"/>
  <pageSetup paperSize="9" scale="83" orientation="portrait" r:id="rId1"/>
  <headerFooter>
    <oddFooter>Страница  &amp;P из &amp;N</oddFooter>
  </headerFooter>
  <rowBreaks count="1" manualBreakCount="1">
    <brk id="61" max="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35"/>
  <sheetViews>
    <sheetView workbookViewId="0">
      <selection activeCell="C1" sqref="C1:D5"/>
    </sheetView>
  </sheetViews>
  <sheetFormatPr defaultRowHeight="15" x14ac:dyDescent="0.25"/>
  <cols>
    <col min="1" max="1" width="18.7109375" bestFit="1" customWidth="1"/>
    <col min="2" max="2" width="42.28515625" customWidth="1"/>
    <col min="3" max="3" width="17" style="4" bestFit="1" customWidth="1"/>
    <col min="4" max="4" width="22.140625" style="4" customWidth="1"/>
    <col min="5" max="5" width="15.28515625" style="4" bestFit="1" customWidth="1"/>
    <col min="6" max="6" width="10.7109375" style="4" customWidth="1"/>
    <col min="7" max="7" width="16.85546875" customWidth="1"/>
    <col min="8" max="8" width="12.85546875" customWidth="1"/>
    <col min="9" max="9" width="13.85546875" customWidth="1"/>
    <col min="10" max="10" width="10.140625" customWidth="1"/>
  </cols>
  <sheetData>
    <row r="1" spans="1:21" s="34" customFormat="1" ht="14.25" x14ac:dyDescent="0.2">
      <c r="A1" s="634"/>
      <c r="B1" s="634"/>
      <c r="C1" s="699" t="s">
        <v>769</v>
      </c>
      <c r="D1" s="700"/>
      <c r="E1" s="634"/>
      <c r="F1" s="56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21" s="34" customFormat="1" ht="14.25" x14ac:dyDescent="0.2">
      <c r="A2" s="634"/>
      <c r="B2" s="634"/>
      <c r="C2" s="699" t="s">
        <v>770</v>
      </c>
      <c r="D2" s="701" t="s">
        <v>771</v>
      </c>
      <c r="E2" s="634"/>
      <c r="F2" s="56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21" s="34" customFormat="1" ht="14.25" x14ac:dyDescent="0.2">
      <c r="A3" s="634"/>
      <c r="B3" s="634"/>
      <c r="C3" s="699"/>
      <c r="D3" s="699" t="s">
        <v>772</v>
      </c>
      <c r="E3" s="634"/>
      <c r="F3" s="56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21" s="34" customFormat="1" ht="14.25" x14ac:dyDescent="0.2">
      <c r="A4" s="634"/>
      <c r="B4" s="634"/>
      <c r="C4" s="699" t="s">
        <v>773</v>
      </c>
      <c r="D4" s="634"/>
      <c r="E4" s="634"/>
      <c r="F4" s="56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21" s="34" customFormat="1" x14ac:dyDescent="0.2">
      <c r="A5" s="634"/>
      <c r="B5" s="634"/>
      <c r="C5" s="702" t="s">
        <v>774</v>
      </c>
      <c r="D5" s="634"/>
      <c r="E5" s="634"/>
      <c r="F5" s="56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21" s="34" customFormat="1" ht="12" x14ac:dyDescent="0.2">
      <c r="A6" s="36"/>
      <c r="B6" s="36"/>
      <c r="C6" s="37"/>
      <c r="D6" s="45" t="s">
        <v>17</v>
      </c>
      <c r="E6" s="38">
        <f>'Рифт Директ'!E6</f>
        <v>46082</v>
      </c>
      <c r="F6" s="38"/>
      <c r="G6" s="33"/>
      <c r="H6" s="33"/>
      <c r="I6" s="33"/>
      <c r="J6" s="33"/>
      <c r="K6" s="33"/>
      <c r="L6" s="33"/>
      <c r="M6" s="33"/>
      <c r="N6" s="33"/>
      <c r="O6" s="33"/>
      <c r="P6" s="33"/>
    </row>
    <row r="7" spans="1:21" s="1" customFormat="1" ht="18" thickBot="1" x14ac:dyDescent="0.3">
      <c r="A7" s="650" t="s">
        <v>766</v>
      </c>
      <c r="B7" s="650"/>
      <c r="C7" s="650"/>
      <c r="D7" s="650"/>
      <c r="E7" s="650"/>
      <c r="F7" s="564"/>
      <c r="G7" s="2"/>
    </row>
    <row r="8" spans="1:21" s="1" customFormat="1" ht="15.75" thickBot="1" x14ac:dyDescent="0.3">
      <c r="A8" s="58" t="s">
        <v>1</v>
      </c>
      <c r="B8" s="59"/>
      <c r="C8" s="59"/>
      <c r="D8" s="59"/>
      <c r="E8" s="60"/>
      <c r="F8" s="622"/>
      <c r="G8" s="6"/>
      <c r="H8" s="6"/>
    </row>
    <row r="9" spans="1:21" s="53" customFormat="1" ht="15" customHeight="1" x14ac:dyDescent="0.25">
      <c r="A9" s="658" t="s">
        <v>740</v>
      </c>
      <c r="B9" s="659"/>
      <c r="C9" s="659"/>
      <c r="D9" s="659"/>
      <c r="E9" s="660"/>
      <c r="F9" s="565"/>
      <c r="G9" s="49"/>
      <c r="H9" s="50"/>
      <c r="I9" s="49"/>
      <c r="J9" s="50"/>
      <c r="K9" s="49"/>
      <c r="L9" s="49"/>
      <c r="M9" s="51"/>
      <c r="N9" s="51"/>
      <c r="O9" s="51"/>
      <c r="P9" s="51"/>
      <c r="Q9" s="52"/>
      <c r="R9" s="52"/>
      <c r="S9" s="52"/>
      <c r="T9" s="52"/>
      <c r="U9" s="52"/>
    </row>
    <row r="10" spans="1:21" s="53" customFormat="1" ht="15" customHeight="1" x14ac:dyDescent="0.25">
      <c r="A10" s="661" t="s">
        <v>378</v>
      </c>
      <c r="B10" s="659"/>
      <c r="C10" s="659"/>
      <c r="D10" s="659"/>
      <c r="E10" s="660"/>
      <c r="F10" s="565"/>
      <c r="G10" s="49"/>
      <c r="H10" s="50"/>
      <c r="I10" s="49"/>
      <c r="J10" s="50"/>
      <c r="K10" s="49"/>
      <c r="L10" s="49"/>
      <c r="M10" s="51"/>
      <c r="N10" s="51"/>
      <c r="O10" s="51"/>
      <c r="P10" s="51"/>
      <c r="Q10" s="52"/>
      <c r="R10" s="52"/>
      <c r="S10" s="52"/>
      <c r="T10" s="52"/>
      <c r="U10" s="52"/>
    </row>
    <row r="11" spans="1:21" s="53" customFormat="1" ht="15" customHeight="1" x14ac:dyDescent="0.25">
      <c r="A11" s="661" t="s">
        <v>49</v>
      </c>
      <c r="B11" s="659"/>
      <c r="C11" s="659"/>
      <c r="D11" s="659"/>
      <c r="E11" s="660"/>
      <c r="F11" s="565"/>
      <c r="G11" s="49"/>
      <c r="H11" s="50"/>
      <c r="I11" s="49"/>
      <c r="J11" s="50"/>
      <c r="K11" s="49"/>
      <c r="L11" s="49"/>
      <c r="M11" s="51"/>
      <c r="N11" s="51"/>
      <c r="O11" s="51"/>
      <c r="P11" s="51"/>
      <c r="Q11" s="52"/>
      <c r="R11" s="52"/>
      <c r="S11" s="52"/>
      <c r="T11" s="52"/>
      <c r="U11" s="52"/>
    </row>
    <row r="12" spans="1:21" s="53" customFormat="1" ht="15" customHeight="1" x14ac:dyDescent="0.25">
      <c r="A12" s="661" t="s">
        <v>142</v>
      </c>
      <c r="B12" s="659"/>
      <c r="C12" s="659"/>
      <c r="D12" s="659"/>
      <c r="E12" s="660"/>
      <c r="F12" s="565"/>
      <c r="G12" s="49"/>
      <c r="H12" s="50"/>
      <c r="I12" s="49"/>
      <c r="J12" s="50"/>
      <c r="K12" s="49"/>
      <c r="L12" s="49"/>
      <c r="M12" s="51"/>
      <c r="N12" s="51"/>
      <c r="O12" s="51"/>
      <c r="P12" s="51"/>
      <c r="Q12" s="52"/>
      <c r="R12" s="52"/>
      <c r="S12" s="52"/>
      <c r="T12" s="52"/>
      <c r="U12" s="52"/>
    </row>
    <row r="13" spans="1:21" s="53" customFormat="1" ht="15" customHeight="1" x14ac:dyDescent="0.25">
      <c r="A13" s="661" t="s">
        <v>373</v>
      </c>
      <c r="B13" s="659"/>
      <c r="C13" s="659"/>
      <c r="D13" s="659"/>
      <c r="E13" s="660"/>
      <c r="F13" s="565"/>
      <c r="G13" s="49"/>
      <c r="H13" s="50"/>
      <c r="I13" s="49"/>
      <c r="J13" s="50"/>
      <c r="K13" s="49"/>
      <c r="L13" s="49"/>
      <c r="M13" s="51"/>
      <c r="N13" s="51"/>
      <c r="O13" s="51"/>
      <c r="P13" s="51"/>
      <c r="Q13" s="52"/>
      <c r="R13" s="52"/>
      <c r="S13" s="52"/>
      <c r="T13" s="52"/>
      <c r="U13" s="52"/>
    </row>
    <row r="14" spans="1:21" s="57" customFormat="1" x14ac:dyDescent="0.25">
      <c r="A14" s="662" t="s">
        <v>47</v>
      </c>
      <c r="B14" s="663"/>
      <c r="C14" s="663"/>
      <c r="D14" s="663"/>
      <c r="E14" s="664"/>
      <c r="F14" s="566"/>
      <c r="G14" s="54"/>
      <c r="H14" s="55"/>
      <c r="I14" s="54"/>
      <c r="J14" s="55"/>
      <c r="K14" s="54"/>
      <c r="L14" s="54"/>
      <c r="M14" s="56"/>
      <c r="N14" s="56"/>
      <c r="O14" s="56"/>
      <c r="P14" s="56"/>
      <c r="Q14" s="56"/>
      <c r="R14" s="56"/>
      <c r="S14" s="56"/>
      <c r="T14" s="56"/>
      <c r="U14" s="56"/>
    </row>
    <row r="15" spans="1:21" s="53" customFormat="1" ht="15" customHeight="1" thickBot="1" x14ac:dyDescent="0.3">
      <c r="A15" s="661" t="s">
        <v>48</v>
      </c>
      <c r="B15" s="659"/>
      <c r="C15" s="659"/>
      <c r="D15" s="659"/>
      <c r="E15" s="660"/>
      <c r="F15" s="565"/>
      <c r="G15" s="49"/>
      <c r="H15" s="50"/>
      <c r="I15" s="49"/>
      <c r="J15" s="50"/>
      <c r="K15" s="49"/>
      <c r="L15" s="49"/>
      <c r="M15" s="51"/>
      <c r="N15" s="51"/>
      <c r="O15" s="51"/>
      <c r="P15" s="51"/>
      <c r="Q15" s="52"/>
      <c r="R15" s="52"/>
      <c r="S15" s="52"/>
      <c r="T15" s="52"/>
      <c r="U15" s="52"/>
    </row>
    <row r="16" spans="1:21" s="3" customFormat="1" ht="15.75" thickBot="1" x14ac:dyDescent="0.3">
      <c r="A16" s="20" t="s">
        <v>0</v>
      </c>
      <c r="B16" s="17" t="s">
        <v>9</v>
      </c>
      <c r="C16" s="16" t="s">
        <v>2</v>
      </c>
      <c r="D16" s="16" t="s">
        <v>3</v>
      </c>
      <c r="E16" s="18" t="s">
        <v>4</v>
      </c>
      <c r="F16" s="5"/>
      <c r="G16" s="5"/>
    </row>
    <row r="17" spans="1:10" ht="16.5" thickBot="1" x14ac:dyDescent="0.3">
      <c r="A17" s="677" t="s">
        <v>96</v>
      </c>
      <c r="B17" s="678"/>
      <c r="C17" s="678"/>
      <c r="D17" s="678"/>
      <c r="E17" s="679"/>
      <c r="F17" s="570"/>
      <c r="G17" s="570"/>
      <c r="H17" s="570"/>
      <c r="I17" s="571"/>
      <c r="J17" s="572"/>
    </row>
    <row r="18" spans="1:10" ht="35.25" customHeight="1" x14ac:dyDescent="0.25">
      <c r="A18" s="90" t="s">
        <v>672</v>
      </c>
      <c r="B18" s="91" t="s">
        <v>243</v>
      </c>
      <c r="C18" s="67" t="s">
        <v>507</v>
      </c>
      <c r="D18" s="242"/>
      <c r="E18" s="433">
        <f>Таблица!E81</f>
        <v>1635.4</v>
      </c>
      <c r="F18"/>
    </row>
    <row r="19" spans="1:10" ht="35.25" customHeight="1" thickBot="1" x14ac:dyDescent="0.3">
      <c r="A19" s="92" t="s">
        <v>95</v>
      </c>
      <c r="B19" s="12" t="s">
        <v>243</v>
      </c>
      <c r="C19" s="68" t="s">
        <v>508</v>
      </c>
      <c r="D19" s="484"/>
      <c r="E19" s="439">
        <f>Таблица!E82</f>
        <v>3884.4</v>
      </c>
      <c r="F19"/>
    </row>
    <row r="20" spans="1:10" ht="18" customHeight="1" thickBot="1" x14ac:dyDescent="0.3">
      <c r="A20" s="683" t="s">
        <v>154</v>
      </c>
      <c r="B20" s="684"/>
      <c r="C20" s="684"/>
      <c r="D20" s="684"/>
      <c r="E20" s="685"/>
      <c r="F20"/>
    </row>
    <row r="21" spans="1:10" ht="48" customHeight="1" x14ac:dyDescent="0.25">
      <c r="A21" s="90" t="s">
        <v>103</v>
      </c>
      <c r="B21" s="93" t="s">
        <v>102</v>
      </c>
      <c r="C21" s="114" t="s">
        <v>509</v>
      </c>
      <c r="D21" s="46"/>
      <c r="E21" s="433">
        <f>Таблица!E84</f>
        <v>8453.9</v>
      </c>
      <c r="F21"/>
    </row>
    <row r="22" spans="1:10" ht="58.5" customHeight="1" x14ac:dyDescent="0.25">
      <c r="A22" s="257" t="s">
        <v>109</v>
      </c>
      <c r="B22" s="295" t="s">
        <v>102</v>
      </c>
      <c r="C22" s="116" t="s">
        <v>510</v>
      </c>
      <c r="D22" s="115"/>
      <c r="E22" s="623">
        <f>Таблица!E85</f>
        <v>11303.5</v>
      </c>
      <c r="F22"/>
      <c r="G22" s="66"/>
      <c r="H22" s="66"/>
      <c r="I22" s="66"/>
      <c r="J22" s="573"/>
    </row>
    <row r="23" spans="1:10" ht="58.5" customHeight="1" x14ac:dyDescent="0.25">
      <c r="A23" s="257" t="s">
        <v>98</v>
      </c>
      <c r="B23" s="295" t="s">
        <v>110</v>
      </c>
      <c r="C23" s="116" t="s">
        <v>511</v>
      </c>
      <c r="D23" s="115"/>
      <c r="E23" s="623">
        <f>Таблица!E86</f>
        <v>13235.300000000001</v>
      </c>
      <c r="F23"/>
    </row>
    <row r="24" spans="1:10" ht="30.75" customHeight="1" thickBot="1" x14ac:dyDescent="0.3">
      <c r="A24" s="541" t="s">
        <v>108</v>
      </c>
      <c r="B24" s="540" t="s">
        <v>673</v>
      </c>
      <c r="C24" s="129" t="s">
        <v>105</v>
      </c>
      <c r="D24" s="540"/>
      <c r="E24" s="624">
        <f>Таблица!E87</f>
        <v>2858.7000000000003</v>
      </c>
      <c r="F24"/>
    </row>
    <row r="25" spans="1:10" ht="18" customHeight="1" thickBot="1" x14ac:dyDescent="0.3">
      <c r="A25" s="680" t="s">
        <v>111</v>
      </c>
      <c r="B25" s="681"/>
      <c r="C25" s="681"/>
      <c r="D25" s="681"/>
      <c r="E25" s="682"/>
      <c r="F25"/>
    </row>
    <row r="26" spans="1:10" ht="58.5" customHeight="1" x14ac:dyDescent="0.25">
      <c r="A26" s="112" t="s">
        <v>113</v>
      </c>
      <c r="B26" s="297" t="s">
        <v>112</v>
      </c>
      <c r="C26" s="114" t="s">
        <v>151</v>
      </c>
      <c r="D26" s="113"/>
      <c r="E26" s="625">
        <f>Таблица!E89</f>
        <v>13347.1</v>
      </c>
      <c r="F26"/>
    </row>
    <row r="27" spans="1:10" ht="58.5" customHeight="1" thickBot="1" x14ac:dyDescent="0.3">
      <c r="A27" s="541" t="s">
        <v>115</v>
      </c>
      <c r="B27" s="301" t="s">
        <v>114</v>
      </c>
      <c r="C27" s="300" t="s">
        <v>512</v>
      </c>
      <c r="D27" s="139"/>
      <c r="E27" s="624">
        <f>Таблица!E90</f>
        <v>15278.9</v>
      </c>
      <c r="F27"/>
    </row>
    <row r="28" spans="1:10" ht="22.5" customHeight="1" thickBot="1" x14ac:dyDescent="0.3">
      <c r="A28" s="677" t="s">
        <v>170</v>
      </c>
      <c r="B28" s="678"/>
      <c r="C28" s="678"/>
      <c r="D28" s="678"/>
      <c r="E28" s="679"/>
      <c r="F28"/>
    </row>
    <row r="29" spans="1:10" ht="27" customHeight="1" x14ac:dyDescent="0.25">
      <c r="A29" s="72" t="s">
        <v>158</v>
      </c>
      <c r="B29" s="242" t="s">
        <v>551</v>
      </c>
      <c r="C29" s="67" t="s">
        <v>164</v>
      </c>
      <c r="D29" s="554"/>
      <c r="E29" s="485">
        <f>Таблица!E92</f>
        <v>16209.7</v>
      </c>
      <c r="F29"/>
    </row>
    <row r="30" spans="1:10" ht="27" customHeight="1" x14ac:dyDescent="0.25">
      <c r="A30" s="74" t="s">
        <v>159</v>
      </c>
      <c r="B30" s="243" t="s">
        <v>551</v>
      </c>
      <c r="C30" s="76" t="s">
        <v>165</v>
      </c>
      <c r="D30" s="552"/>
      <c r="E30" s="438">
        <f>Таблица!E93</f>
        <v>17494.100000000002</v>
      </c>
      <c r="F30"/>
    </row>
    <row r="31" spans="1:10" ht="27" customHeight="1" thickBot="1" x14ac:dyDescent="0.3">
      <c r="A31" s="77" t="s">
        <v>161</v>
      </c>
      <c r="B31" s="484" t="s">
        <v>551</v>
      </c>
      <c r="C31" s="68" t="s">
        <v>166</v>
      </c>
      <c r="D31" s="555"/>
      <c r="E31" s="483">
        <f>Таблица!E94</f>
        <v>18345.600000000002</v>
      </c>
      <c r="F31"/>
    </row>
    <row r="32" spans="1:10" ht="27" customHeight="1" x14ac:dyDescent="0.25">
      <c r="A32" s="79" t="s">
        <v>160</v>
      </c>
      <c r="B32" s="553" t="s">
        <v>552</v>
      </c>
      <c r="C32" s="70" t="s">
        <v>167</v>
      </c>
      <c r="D32" s="551"/>
      <c r="E32" s="626">
        <f>Таблица!E95</f>
        <v>13058.5</v>
      </c>
      <c r="F32"/>
    </row>
    <row r="33" spans="1:21" ht="27" customHeight="1" x14ac:dyDescent="0.25">
      <c r="A33" s="74" t="s">
        <v>163</v>
      </c>
      <c r="B33" s="243" t="s">
        <v>552</v>
      </c>
      <c r="C33" s="76" t="s">
        <v>168</v>
      </c>
      <c r="D33" s="551"/>
      <c r="E33" s="627">
        <f>Таблица!E96</f>
        <v>13644.800000000001</v>
      </c>
      <c r="F33"/>
    </row>
    <row r="34" spans="1:21" s="66" customFormat="1" ht="27" customHeight="1" thickBot="1" x14ac:dyDescent="0.3">
      <c r="A34" s="77" t="s">
        <v>162</v>
      </c>
      <c r="B34" s="484" t="s">
        <v>552</v>
      </c>
      <c r="C34" s="68" t="s">
        <v>169</v>
      </c>
      <c r="D34" s="556"/>
      <c r="E34" s="486">
        <f>Таблица!E97</f>
        <v>14231.1</v>
      </c>
    </row>
    <row r="35" spans="1:21" s="4" customFormat="1" x14ac:dyDescent="0.25">
      <c r="A35"/>
      <c r="B35" s="13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</sheetData>
  <sheetProtection password="E7C5" sheet="1" objects="1" scenarios="1"/>
  <mergeCells count="12">
    <mergeCell ref="A10:E10"/>
    <mergeCell ref="A7:E7"/>
    <mergeCell ref="A9:E9"/>
    <mergeCell ref="A28:E28"/>
    <mergeCell ref="A25:E25"/>
    <mergeCell ref="A11:E11"/>
    <mergeCell ref="A14:E14"/>
    <mergeCell ref="A15:E15"/>
    <mergeCell ref="A17:E17"/>
    <mergeCell ref="A12:E12"/>
    <mergeCell ref="A20:E20"/>
    <mergeCell ref="A13:E13"/>
  </mergeCells>
  <conditionalFormatting sqref="J9:J11 H9:H11 H14 J14">
    <cfRule type="cellIs" dxfId="7" priority="4" operator="greaterThan">
      <formula>1</formula>
    </cfRule>
  </conditionalFormatting>
  <conditionalFormatting sqref="H15 J15">
    <cfRule type="cellIs" dxfId="6" priority="3" operator="greaterThan">
      <formula>1</formula>
    </cfRule>
  </conditionalFormatting>
  <conditionalFormatting sqref="J12:J13 H12:H13">
    <cfRule type="cellIs" dxfId="5" priority="1" operator="greaterThan">
      <formula>1</formula>
    </cfRule>
  </conditionalFormatting>
  <pageMargins left="0" right="0" top="0" bottom="0" header="0" footer="0"/>
  <pageSetup paperSize="9" scale="87" orientation="portrait" r:id="rId1"/>
  <headerFooter>
    <oddFooter>Страница  &amp;P из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W62"/>
  <sheetViews>
    <sheetView workbookViewId="0">
      <selection activeCell="C1" sqref="C1:D5"/>
    </sheetView>
  </sheetViews>
  <sheetFormatPr defaultRowHeight="15" x14ac:dyDescent="0.25"/>
  <cols>
    <col min="1" max="1" width="19" bestFit="1" customWidth="1"/>
    <col min="2" max="2" width="42.28515625" customWidth="1"/>
    <col min="3" max="3" width="17" style="66" bestFit="1" customWidth="1"/>
    <col min="4" max="4" width="22.140625" style="293" customWidth="1"/>
    <col min="5" max="5" width="16.140625" style="491" bestFit="1" customWidth="1"/>
    <col min="10" max="10" width="12.85546875" customWidth="1"/>
  </cols>
  <sheetData>
    <row r="1" spans="1:23" s="34" customFormat="1" ht="14.25" x14ac:dyDescent="0.2">
      <c r="A1" s="634"/>
      <c r="B1" s="634"/>
      <c r="C1" s="699" t="s">
        <v>769</v>
      </c>
      <c r="D1" s="700"/>
      <c r="E1" s="634"/>
      <c r="G1" s="32"/>
      <c r="H1" s="32"/>
      <c r="I1" s="33"/>
      <c r="J1" s="33"/>
      <c r="K1" s="33"/>
      <c r="L1" s="33"/>
      <c r="M1" s="33"/>
      <c r="N1" s="33"/>
      <c r="O1" s="33"/>
      <c r="P1" s="33"/>
      <c r="Q1" s="33"/>
      <c r="R1" s="33"/>
    </row>
    <row r="2" spans="1:23" s="34" customFormat="1" ht="14.25" x14ac:dyDescent="0.2">
      <c r="A2" s="634"/>
      <c r="B2" s="634"/>
      <c r="C2" s="699" t="s">
        <v>770</v>
      </c>
      <c r="D2" s="701" t="s">
        <v>771</v>
      </c>
      <c r="E2" s="634"/>
      <c r="G2" s="32"/>
      <c r="H2" s="32"/>
      <c r="I2" s="33"/>
      <c r="J2" s="33"/>
      <c r="K2" s="33"/>
      <c r="L2" s="33"/>
      <c r="M2" s="33"/>
      <c r="N2" s="33"/>
      <c r="O2" s="33"/>
      <c r="P2" s="33"/>
      <c r="Q2" s="33"/>
      <c r="R2" s="33"/>
    </row>
    <row r="3" spans="1:23" s="34" customFormat="1" ht="14.25" x14ac:dyDescent="0.2">
      <c r="A3" s="634"/>
      <c r="B3" s="634"/>
      <c r="C3" s="699"/>
      <c r="D3" s="699" t="s">
        <v>772</v>
      </c>
      <c r="E3" s="634"/>
      <c r="G3" s="32"/>
      <c r="H3" s="32"/>
      <c r="I3" s="33"/>
      <c r="J3" s="33"/>
      <c r="K3" s="33"/>
      <c r="L3" s="33"/>
      <c r="M3" s="33"/>
      <c r="N3" s="33"/>
      <c r="O3" s="33"/>
      <c r="P3" s="33"/>
      <c r="Q3" s="33"/>
      <c r="R3" s="33"/>
    </row>
    <row r="4" spans="1:23" s="34" customFormat="1" ht="14.25" x14ac:dyDescent="0.2">
      <c r="A4" s="634"/>
      <c r="B4" s="634"/>
      <c r="C4" s="699" t="s">
        <v>773</v>
      </c>
      <c r="D4" s="634"/>
      <c r="E4" s="629"/>
      <c r="G4" s="32"/>
      <c r="H4" s="32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1:23" s="34" customFormat="1" x14ac:dyDescent="0.2">
      <c r="A5" s="634"/>
      <c r="B5" s="634"/>
      <c r="C5" s="702" t="s">
        <v>774</v>
      </c>
      <c r="D5" s="634"/>
      <c r="E5" s="629"/>
      <c r="G5" s="32"/>
      <c r="H5" s="32"/>
      <c r="I5" s="33"/>
      <c r="J5" s="33"/>
      <c r="K5" s="33"/>
      <c r="L5" s="33"/>
      <c r="M5" s="33"/>
      <c r="N5" s="33"/>
      <c r="O5" s="33"/>
      <c r="P5" s="33"/>
      <c r="Q5" s="33"/>
      <c r="R5" s="33"/>
    </row>
    <row r="6" spans="1:23" s="34" customFormat="1" ht="12" x14ac:dyDescent="0.2">
      <c r="A6" s="36"/>
      <c r="B6" s="36"/>
      <c r="C6" s="628"/>
      <c r="D6" s="633" t="s">
        <v>17</v>
      </c>
      <c r="E6" s="493">
        <f>'Рифт Директ'!E6</f>
        <v>46082</v>
      </c>
      <c r="G6" s="635"/>
      <c r="H6" s="635"/>
      <c r="I6" s="641"/>
      <c r="J6" s="33"/>
      <c r="K6" s="33"/>
      <c r="L6" s="33"/>
      <c r="M6" s="33"/>
      <c r="N6" s="33"/>
      <c r="O6" s="33"/>
      <c r="P6" s="33"/>
      <c r="Q6" s="33"/>
      <c r="R6" s="33"/>
    </row>
    <row r="7" spans="1:23" s="1" customFormat="1" ht="18" thickBot="1" x14ac:dyDescent="0.3">
      <c r="A7" s="650" t="s">
        <v>767</v>
      </c>
      <c r="B7" s="650"/>
      <c r="C7" s="650"/>
      <c r="D7" s="650"/>
      <c r="E7" s="650"/>
      <c r="G7" s="636"/>
      <c r="H7" s="636"/>
      <c r="I7" s="636"/>
    </row>
    <row r="8" spans="1:23" s="1" customFormat="1" ht="15.75" thickBot="1" x14ac:dyDescent="0.3">
      <c r="A8" s="58" t="s">
        <v>1</v>
      </c>
      <c r="B8" s="59"/>
      <c r="C8" s="59"/>
      <c r="D8" s="59"/>
      <c r="E8" s="630"/>
      <c r="G8" s="6"/>
      <c r="H8" s="6"/>
      <c r="I8" s="6"/>
      <c r="J8" s="6"/>
    </row>
    <row r="9" spans="1:23" s="53" customFormat="1" ht="15" customHeight="1" x14ac:dyDescent="0.25">
      <c r="A9" s="658" t="s">
        <v>740</v>
      </c>
      <c r="B9" s="659"/>
      <c r="C9" s="659"/>
      <c r="D9" s="659"/>
      <c r="E9" s="660"/>
      <c r="G9" s="637"/>
      <c r="H9" s="638"/>
      <c r="I9" s="637"/>
      <c r="J9" s="50"/>
      <c r="K9" s="49"/>
      <c r="L9" s="50"/>
      <c r="M9" s="49"/>
      <c r="N9" s="49"/>
      <c r="O9" s="51"/>
      <c r="P9" s="51"/>
      <c r="Q9" s="51"/>
      <c r="R9" s="51"/>
      <c r="S9" s="52"/>
      <c r="T9" s="52"/>
      <c r="U9" s="52"/>
      <c r="V9" s="52"/>
      <c r="W9" s="52"/>
    </row>
    <row r="10" spans="1:23" s="53" customFormat="1" ht="15" customHeight="1" x14ac:dyDescent="0.25">
      <c r="A10" s="661" t="s">
        <v>126</v>
      </c>
      <c r="B10" s="659"/>
      <c r="C10" s="659"/>
      <c r="D10" s="659"/>
      <c r="E10" s="660"/>
      <c r="G10" s="637"/>
      <c r="H10" s="638"/>
      <c r="I10" s="637"/>
      <c r="J10" s="50"/>
      <c r="K10" s="49"/>
      <c r="L10" s="50"/>
      <c r="M10" s="49"/>
      <c r="N10" s="49"/>
      <c r="O10" s="51"/>
      <c r="P10" s="51"/>
      <c r="Q10" s="51"/>
      <c r="R10" s="51"/>
      <c r="S10" s="52"/>
      <c r="T10" s="52"/>
      <c r="U10" s="52"/>
      <c r="V10" s="52"/>
      <c r="W10" s="52"/>
    </row>
    <row r="11" spans="1:23" s="53" customFormat="1" ht="15" customHeight="1" x14ac:dyDescent="0.25">
      <c r="A11" s="661" t="s">
        <v>49</v>
      </c>
      <c r="B11" s="659"/>
      <c r="C11" s="659"/>
      <c r="D11" s="659"/>
      <c r="E11" s="660"/>
      <c r="G11" s="637"/>
      <c r="H11" s="638"/>
      <c r="I11" s="637"/>
      <c r="J11" s="50"/>
      <c r="K11" s="49"/>
      <c r="L11" s="50"/>
      <c r="M11" s="49"/>
      <c r="N11" s="49"/>
      <c r="O11" s="51"/>
      <c r="P11" s="51"/>
      <c r="Q11" s="51"/>
      <c r="R11" s="51"/>
      <c r="S11" s="52"/>
      <c r="T11" s="52"/>
      <c r="U11" s="52"/>
      <c r="V11" s="52"/>
      <c r="W11" s="52"/>
    </row>
    <row r="12" spans="1:23" s="53" customFormat="1" ht="15" customHeight="1" x14ac:dyDescent="0.25">
      <c r="A12" s="661" t="s">
        <v>142</v>
      </c>
      <c r="B12" s="659"/>
      <c r="C12" s="659"/>
      <c r="D12" s="659"/>
      <c r="E12" s="660"/>
      <c r="G12" s="637"/>
      <c r="H12" s="638"/>
      <c r="I12" s="637"/>
      <c r="J12" s="50"/>
      <c r="K12" s="49"/>
      <c r="L12" s="50"/>
      <c r="M12" s="49"/>
      <c r="N12" s="49"/>
      <c r="O12" s="51"/>
      <c r="P12" s="51"/>
      <c r="Q12" s="51"/>
      <c r="R12" s="51"/>
      <c r="S12" s="52"/>
      <c r="T12" s="52"/>
      <c r="U12" s="52"/>
      <c r="V12" s="52"/>
      <c r="W12" s="52"/>
    </row>
    <row r="13" spans="1:23" s="57" customFormat="1" x14ac:dyDescent="0.25">
      <c r="A13" s="662" t="s">
        <v>47</v>
      </c>
      <c r="B13" s="663"/>
      <c r="C13" s="663"/>
      <c r="D13" s="663"/>
      <c r="E13" s="664"/>
      <c r="G13" s="639"/>
      <c r="H13" s="640"/>
      <c r="I13" s="639"/>
      <c r="J13" s="55"/>
      <c r="K13" s="54"/>
      <c r="L13" s="55"/>
      <c r="M13" s="54"/>
      <c r="N13" s="54"/>
      <c r="O13" s="56"/>
      <c r="P13" s="56"/>
      <c r="Q13" s="56"/>
      <c r="R13" s="56"/>
      <c r="S13" s="56"/>
      <c r="T13" s="56"/>
      <c r="U13" s="56"/>
      <c r="V13" s="56"/>
      <c r="W13" s="56"/>
    </row>
    <row r="14" spans="1:23" s="53" customFormat="1" ht="15" customHeight="1" thickBot="1" x14ac:dyDescent="0.3">
      <c r="A14" s="661" t="s">
        <v>48</v>
      </c>
      <c r="B14" s="659"/>
      <c r="C14" s="659"/>
      <c r="D14" s="659"/>
      <c r="E14" s="660"/>
      <c r="G14" s="642"/>
      <c r="H14" s="642"/>
      <c r="I14" s="642"/>
      <c r="U14" s="52"/>
      <c r="V14" s="52"/>
      <c r="W14" s="52"/>
    </row>
    <row r="15" spans="1:23" s="3" customFormat="1" ht="15.75" thickBot="1" x14ac:dyDescent="0.3">
      <c r="A15" s="20" t="s">
        <v>0</v>
      </c>
      <c r="B15" s="17" t="s">
        <v>9</v>
      </c>
      <c r="C15" s="16" t="s">
        <v>2</v>
      </c>
      <c r="D15" s="16" t="s">
        <v>3</v>
      </c>
      <c r="E15" s="489" t="s">
        <v>4</v>
      </c>
      <c r="G15" s="506"/>
      <c r="H15" s="506"/>
      <c r="I15" s="506"/>
    </row>
    <row r="16" spans="1:23" ht="18" customHeight="1" thickBot="1" x14ac:dyDescent="0.3">
      <c r="A16" s="524" t="s">
        <v>395</v>
      </c>
      <c r="B16" s="525"/>
      <c r="C16" s="525"/>
      <c r="D16" s="525"/>
      <c r="E16" s="576"/>
      <c r="G16" s="643"/>
      <c r="H16" s="643"/>
      <c r="I16" s="643"/>
    </row>
    <row r="17" spans="1:23" ht="38.25" customHeight="1" x14ac:dyDescent="0.25">
      <c r="A17" s="19" t="s">
        <v>615</v>
      </c>
      <c r="B17" s="15" t="s">
        <v>674</v>
      </c>
      <c r="C17" s="100" t="s">
        <v>153</v>
      </c>
      <c r="D17" s="283"/>
      <c r="E17" s="456">
        <f>Таблица!E100</f>
        <v>37828.700000000004</v>
      </c>
      <c r="G17" s="643"/>
      <c r="H17" s="643"/>
      <c r="I17" s="643"/>
    </row>
    <row r="18" spans="1:23" ht="38.25" customHeight="1" thickBot="1" x14ac:dyDescent="0.3">
      <c r="A18" s="19" t="s">
        <v>616</v>
      </c>
      <c r="B18" s="15" t="s">
        <v>675</v>
      </c>
      <c r="C18" s="100" t="s">
        <v>153</v>
      </c>
      <c r="D18" s="284"/>
      <c r="E18" s="456">
        <f>Таблица!E101</f>
        <v>37828.700000000004</v>
      </c>
      <c r="G18" s="643"/>
      <c r="H18" s="643"/>
      <c r="I18" s="643"/>
    </row>
    <row r="19" spans="1:23" ht="18" customHeight="1" thickBot="1" x14ac:dyDescent="0.3">
      <c r="A19" s="526" t="s">
        <v>676</v>
      </c>
      <c r="B19" s="527"/>
      <c r="C19" s="527"/>
      <c r="D19" s="527"/>
      <c r="E19" s="575"/>
    </row>
    <row r="20" spans="1:23" ht="37.5" customHeight="1" x14ac:dyDescent="0.25">
      <c r="A20" s="90" t="s">
        <v>617</v>
      </c>
      <c r="B20" s="91" t="s">
        <v>677</v>
      </c>
      <c r="C20" s="280" t="s">
        <v>116</v>
      </c>
      <c r="D20" s="285"/>
      <c r="E20" s="391">
        <f>Таблица!E102</f>
        <v>36019.1</v>
      </c>
    </row>
    <row r="21" spans="1:23" ht="37.5" customHeight="1" thickBot="1" x14ac:dyDescent="0.3">
      <c r="A21" s="92" t="s">
        <v>618</v>
      </c>
      <c r="B21" s="12" t="s">
        <v>677</v>
      </c>
      <c r="C21" s="42" t="s">
        <v>116</v>
      </c>
      <c r="D21" s="284"/>
      <c r="E21" s="454">
        <f>Таблица!E103</f>
        <v>36019.1</v>
      </c>
    </row>
    <row r="22" spans="1:23" ht="75" customHeight="1" thickBot="1" x14ac:dyDescent="0.3">
      <c r="A22" s="90" t="s">
        <v>619</v>
      </c>
      <c r="B22" s="91" t="s">
        <v>677</v>
      </c>
      <c r="C22" s="280" t="s">
        <v>116</v>
      </c>
      <c r="D22" s="283"/>
      <c r="E22" s="445">
        <f>Таблица!E104</f>
        <v>35974.9</v>
      </c>
    </row>
    <row r="23" spans="1:23" ht="37.5" customHeight="1" x14ac:dyDescent="0.25">
      <c r="A23" s="90" t="s">
        <v>620</v>
      </c>
      <c r="B23" s="91" t="s">
        <v>677</v>
      </c>
      <c r="C23" s="280" t="s">
        <v>116</v>
      </c>
      <c r="D23" s="283"/>
      <c r="E23" s="445">
        <f>Таблица!E105</f>
        <v>34656.700000000004</v>
      </c>
    </row>
    <row r="24" spans="1:23" s="4" customFormat="1" ht="37.5" customHeight="1" thickBot="1" x14ac:dyDescent="0.3">
      <c r="A24" s="92" t="s">
        <v>621</v>
      </c>
      <c r="B24" s="12" t="s">
        <v>677</v>
      </c>
      <c r="C24" s="42" t="s">
        <v>116</v>
      </c>
      <c r="D24" s="286"/>
      <c r="E24" s="454">
        <f>Таблица!E106</f>
        <v>34656.700000000004</v>
      </c>
      <c r="U24"/>
      <c r="V24"/>
      <c r="W24"/>
    </row>
    <row r="25" spans="1:23" s="4" customFormat="1" ht="75" customHeight="1" thickBot="1" x14ac:dyDescent="0.3">
      <c r="A25" s="305" t="s">
        <v>622</v>
      </c>
      <c r="B25" s="306" t="s">
        <v>677</v>
      </c>
      <c r="C25" s="307" t="s">
        <v>116</v>
      </c>
      <c r="D25" s="308"/>
      <c r="E25" s="490">
        <f>Таблица!E107</f>
        <v>33338.5</v>
      </c>
      <c r="U25"/>
      <c r="V25"/>
      <c r="W25"/>
    </row>
    <row r="26" spans="1:23" ht="18" customHeight="1" thickBot="1" x14ac:dyDescent="0.3">
      <c r="A26" s="528" t="s">
        <v>690</v>
      </c>
      <c r="B26" s="529"/>
      <c r="C26" s="529"/>
      <c r="D26" s="529"/>
      <c r="E26" s="574"/>
    </row>
    <row r="27" spans="1:23" ht="39" customHeight="1" x14ac:dyDescent="0.25">
      <c r="A27" s="90" t="s">
        <v>614</v>
      </c>
      <c r="B27" s="91" t="s">
        <v>691</v>
      </c>
      <c r="C27" s="280" t="s">
        <v>150</v>
      </c>
      <c r="D27" s="285"/>
      <c r="E27" s="391">
        <f>Таблица!E109</f>
        <v>32034.600000000002</v>
      </c>
    </row>
    <row r="28" spans="1:23" ht="39" customHeight="1" thickBot="1" x14ac:dyDescent="0.3">
      <c r="A28" s="92" t="s">
        <v>613</v>
      </c>
      <c r="B28" s="12" t="s">
        <v>691</v>
      </c>
      <c r="C28" s="42" t="s">
        <v>150</v>
      </c>
      <c r="D28" s="284"/>
      <c r="E28" s="454">
        <f>Таблица!E110</f>
        <v>32034.600000000002</v>
      </c>
    </row>
    <row r="29" spans="1:23" ht="39" customHeight="1" x14ac:dyDescent="0.25">
      <c r="A29" s="90" t="s">
        <v>612</v>
      </c>
      <c r="B29" s="91" t="s">
        <v>691</v>
      </c>
      <c r="C29" s="280" t="s">
        <v>150</v>
      </c>
      <c r="D29" s="283"/>
      <c r="E29" s="445">
        <f>Таблица!E111</f>
        <v>32256.9</v>
      </c>
    </row>
    <row r="30" spans="1:23" ht="39" customHeight="1" thickBot="1" x14ac:dyDescent="0.3">
      <c r="A30" s="92" t="s">
        <v>611</v>
      </c>
      <c r="B30" s="12" t="s">
        <v>691</v>
      </c>
      <c r="C30" s="42" t="s">
        <v>150</v>
      </c>
      <c r="D30" s="284"/>
      <c r="E30" s="454">
        <f>Таблица!E112</f>
        <v>32256.9</v>
      </c>
    </row>
    <row r="31" spans="1:23" ht="39" customHeight="1" x14ac:dyDescent="0.25">
      <c r="A31" s="90" t="s">
        <v>610</v>
      </c>
      <c r="B31" s="91" t="s">
        <v>691</v>
      </c>
      <c r="C31" s="280" t="s">
        <v>150</v>
      </c>
      <c r="D31" s="283"/>
      <c r="E31" s="445">
        <f>Таблица!E113</f>
        <v>30634.5</v>
      </c>
    </row>
    <row r="32" spans="1:23" s="4" customFormat="1" ht="39" customHeight="1" thickBot="1" x14ac:dyDescent="0.3">
      <c r="A32" s="92" t="s">
        <v>609</v>
      </c>
      <c r="B32" s="12" t="s">
        <v>691</v>
      </c>
      <c r="C32" s="42" t="s">
        <v>150</v>
      </c>
      <c r="D32" s="286"/>
      <c r="E32" s="454">
        <f>Таблица!E114</f>
        <v>30634.5</v>
      </c>
      <c r="U32"/>
      <c r="V32"/>
      <c r="W32"/>
    </row>
    <row r="33" spans="1:23" s="4" customFormat="1" ht="39" customHeight="1" x14ac:dyDescent="0.25">
      <c r="A33" s="19" t="s">
        <v>608</v>
      </c>
      <c r="B33" s="15" t="s">
        <v>691</v>
      </c>
      <c r="C33" s="43" t="s">
        <v>150</v>
      </c>
      <c r="D33" s="287"/>
      <c r="E33" s="456">
        <f>Таблица!E115</f>
        <v>29034.2</v>
      </c>
      <c r="U33"/>
      <c r="V33"/>
      <c r="W33"/>
    </row>
    <row r="34" spans="1:23" s="4" customFormat="1" ht="39" customHeight="1" thickBot="1" x14ac:dyDescent="0.3">
      <c r="A34" s="92" t="s">
        <v>607</v>
      </c>
      <c r="B34" s="12" t="s">
        <v>691</v>
      </c>
      <c r="C34" s="42" t="s">
        <v>150</v>
      </c>
      <c r="D34" s="286"/>
      <c r="E34" s="454">
        <f>Таблица!E116</f>
        <v>29034.2</v>
      </c>
      <c r="U34"/>
      <c r="V34"/>
      <c r="W34"/>
    </row>
    <row r="35" spans="1:23" ht="18" customHeight="1" thickBot="1" x14ac:dyDescent="0.3">
      <c r="A35" s="528" t="s">
        <v>692</v>
      </c>
      <c r="B35" s="529"/>
      <c r="C35" s="529"/>
      <c r="D35" s="529"/>
      <c r="E35" s="574"/>
    </row>
    <row r="36" spans="1:23" ht="39" customHeight="1" x14ac:dyDescent="0.25">
      <c r="A36" s="278" t="s">
        <v>598</v>
      </c>
      <c r="B36" s="279" t="s">
        <v>693</v>
      </c>
      <c r="C36" s="280" t="s">
        <v>117</v>
      </c>
      <c r="D36" s="285"/>
      <c r="E36" s="391">
        <f>Таблица!E118</f>
        <v>26378.3</v>
      </c>
    </row>
    <row r="37" spans="1:23" s="4" customFormat="1" ht="39" customHeight="1" thickBot="1" x14ac:dyDescent="0.3">
      <c r="A37" s="89" t="s">
        <v>599</v>
      </c>
      <c r="B37" s="281" t="s">
        <v>693</v>
      </c>
      <c r="C37" s="42" t="s">
        <v>117</v>
      </c>
      <c r="D37" s="286"/>
      <c r="E37" s="454">
        <f>Таблица!E119</f>
        <v>26378.3</v>
      </c>
      <c r="U37"/>
      <c r="V37"/>
      <c r="W37"/>
    </row>
    <row r="38" spans="1:23" s="4" customFormat="1" ht="39" customHeight="1" x14ac:dyDescent="0.25">
      <c r="A38" s="278" t="s">
        <v>600</v>
      </c>
      <c r="B38" s="279" t="s">
        <v>693</v>
      </c>
      <c r="C38" s="280" t="s">
        <v>117</v>
      </c>
      <c r="D38" s="287"/>
      <c r="E38" s="445">
        <f>Таблица!E120</f>
        <v>24778</v>
      </c>
      <c r="U38"/>
      <c r="V38"/>
      <c r="W38"/>
    </row>
    <row r="39" spans="1:23" ht="39" customHeight="1" thickBot="1" x14ac:dyDescent="0.3">
      <c r="A39" s="89" t="s">
        <v>601</v>
      </c>
      <c r="B39" s="281" t="s">
        <v>693</v>
      </c>
      <c r="C39" s="42" t="s">
        <v>117</v>
      </c>
      <c r="D39" s="286"/>
      <c r="E39" s="454">
        <f>Таблица!E121</f>
        <v>24778</v>
      </c>
    </row>
    <row r="40" spans="1:23" ht="78" customHeight="1" thickBot="1" x14ac:dyDescent="0.3">
      <c r="A40" s="336" t="s">
        <v>602</v>
      </c>
      <c r="B40" s="337" t="s">
        <v>693</v>
      </c>
      <c r="C40" s="307" t="s">
        <v>117</v>
      </c>
      <c r="D40" s="308"/>
      <c r="E40" s="490">
        <f>Таблица!E122</f>
        <v>26682.5</v>
      </c>
    </row>
    <row r="41" spans="1:23" ht="18" customHeight="1" thickBot="1" x14ac:dyDescent="0.3">
      <c r="A41" s="528" t="s">
        <v>694</v>
      </c>
      <c r="B41" s="529"/>
      <c r="C41" s="529"/>
      <c r="D41" s="529"/>
      <c r="E41" s="574"/>
    </row>
    <row r="42" spans="1:23" ht="37.9" customHeight="1" x14ac:dyDescent="0.25">
      <c r="A42" s="278" t="s">
        <v>603</v>
      </c>
      <c r="B42" s="279" t="s">
        <v>695</v>
      </c>
      <c r="C42" s="280" t="s">
        <v>118</v>
      </c>
      <c r="D42" s="285"/>
      <c r="E42" s="391">
        <f>Таблица!E124</f>
        <v>20534.8</v>
      </c>
    </row>
    <row r="43" spans="1:23" ht="37.9" customHeight="1" thickBot="1" x14ac:dyDescent="0.3">
      <c r="A43" s="89" t="s">
        <v>604</v>
      </c>
      <c r="B43" s="281" t="s">
        <v>695</v>
      </c>
      <c r="C43" s="42" t="s">
        <v>118</v>
      </c>
      <c r="D43" s="286"/>
      <c r="E43" s="454">
        <f>Таблица!E125</f>
        <v>20534.8</v>
      </c>
    </row>
    <row r="44" spans="1:23" ht="37.9" customHeight="1" x14ac:dyDescent="0.25">
      <c r="A44" s="64" t="s">
        <v>605</v>
      </c>
      <c r="B44" s="282" t="s">
        <v>695</v>
      </c>
      <c r="C44" s="43" t="s">
        <v>118</v>
      </c>
      <c r="D44" s="287"/>
      <c r="E44" s="456">
        <f>Таблица!E126</f>
        <v>19216.600000000002</v>
      </c>
    </row>
    <row r="45" spans="1:23" ht="37.9" customHeight="1" thickBot="1" x14ac:dyDescent="0.3">
      <c r="A45" s="89" t="s">
        <v>606</v>
      </c>
      <c r="B45" s="65" t="s">
        <v>695</v>
      </c>
      <c r="C45" s="42" t="s">
        <v>118</v>
      </c>
      <c r="D45" s="286"/>
      <c r="E45" s="454">
        <f>Таблица!E127</f>
        <v>19216.600000000002</v>
      </c>
    </row>
    <row r="46" spans="1:23" ht="18" customHeight="1" thickBot="1" x14ac:dyDescent="0.3">
      <c r="A46" s="530" t="s">
        <v>678</v>
      </c>
      <c r="B46" s="531"/>
      <c r="C46" s="531"/>
      <c r="D46" s="531"/>
      <c r="E46" s="577"/>
    </row>
    <row r="47" spans="1:23" ht="75.75" customHeight="1" x14ac:dyDescent="0.25">
      <c r="A47" s="19" t="s">
        <v>529</v>
      </c>
      <c r="B47" s="15" t="s">
        <v>679</v>
      </c>
      <c r="C47" s="43" t="s">
        <v>752</v>
      </c>
      <c r="D47" s="288"/>
      <c r="E47" s="456">
        <f>Таблица!E129</f>
        <v>44352.1</v>
      </c>
    </row>
    <row r="48" spans="1:23" ht="75.75" customHeight="1" x14ac:dyDescent="0.25">
      <c r="A48" s="40" t="s">
        <v>530</v>
      </c>
      <c r="B48" s="11" t="s">
        <v>679</v>
      </c>
      <c r="C48" s="41" t="s">
        <v>752</v>
      </c>
      <c r="D48" s="289"/>
      <c r="E48" s="448">
        <f>Таблица!E130</f>
        <v>44683.6</v>
      </c>
    </row>
    <row r="49" spans="1:23" s="4" customFormat="1" ht="75.75" customHeight="1" x14ac:dyDescent="0.25">
      <c r="A49" s="40" t="s">
        <v>531</v>
      </c>
      <c r="B49" s="11" t="s">
        <v>679</v>
      </c>
      <c r="C49" s="41" t="s">
        <v>752</v>
      </c>
      <c r="D49" s="290"/>
      <c r="E49" s="448">
        <f>Таблица!E131</f>
        <v>42568.5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</row>
    <row r="50" spans="1:23" s="4" customFormat="1" ht="75.75" customHeight="1" thickBot="1" x14ac:dyDescent="0.3">
      <c r="A50" s="40" t="s">
        <v>532</v>
      </c>
      <c r="B50" s="11" t="s">
        <v>679</v>
      </c>
      <c r="C50" s="41" t="s">
        <v>752</v>
      </c>
      <c r="D50" s="290"/>
      <c r="E50" s="448">
        <f>Таблица!E132</f>
        <v>40453.4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</row>
    <row r="51" spans="1:23" ht="18" customHeight="1" thickBot="1" x14ac:dyDescent="0.3">
      <c r="A51" s="524" t="s">
        <v>696</v>
      </c>
      <c r="B51" s="525"/>
      <c r="C51" s="525"/>
      <c r="D51" s="525"/>
      <c r="E51" s="576"/>
      <c r="G51" s="10"/>
      <c r="H51" s="10"/>
    </row>
    <row r="52" spans="1:23" ht="75.75" customHeight="1" x14ac:dyDescent="0.25">
      <c r="A52" s="19" t="s">
        <v>533</v>
      </c>
      <c r="B52" s="15" t="s">
        <v>697</v>
      </c>
      <c r="C52" s="43" t="s">
        <v>753</v>
      </c>
      <c r="D52" s="288"/>
      <c r="E52" s="456">
        <f>Таблица!E134</f>
        <v>38983.1</v>
      </c>
      <c r="G52" s="10"/>
      <c r="H52" s="10"/>
    </row>
    <row r="53" spans="1:23" ht="75.75" customHeight="1" x14ac:dyDescent="0.25">
      <c r="A53" s="40" t="s">
        <v>534</v>
      </c>
      <c r="B53" s="11" t="s">
        <v>697</v>
      </c>
      <c r="C53" s="41" t="s">
        <v>753</v>
      </c>
      <c r="D53" s="289"/>
      <c r="E53" s="448">
        <f>Таблица!E135</f>
        <v>39715</v>
      </c>
      <c r="G53" s="10"/>
      <c r="H53" s="10"/>
    </row>
    <row r="54" spans="1:23" s="4" customFormat="1" ht="75.75" customHeight="1" x14ac:dyDescent="0.25">
      <c r="A54" s="40" t="s">
        <v>535</v>
      </c>
      <c r="B54" s="11" t="s">
        <v>697</v>
      </c>
      <c r="C54" s="41" t="s">
        <v>753</v>
      </c>
      <c r="D54" s="290"/>
      <c r="E54" s="448">
        <f>Таблица!E136</f>
        <v>36851.1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1:23" s="4" customFormat="1" ht="77.25" customHeight="1" thickBot="1" x14ac:dyDescent="0.3">
      <c r="A55" s="40" t="s">
        <v>536</v>
      </c>
      <c r="B55" s="11" t="s">
        <v>697</v>
      </c>
      <c r="C55" s="41" t="s">
        <v>753</v>
      </c>
      <c r="D55" s="290"/>
      <c r="E55" s="448">
        <f>Таблица!E137</f>
        <v>34297.9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23" ht="18" customHeight="1" thickBot="1" x14ac:dyDescent="0.3">
      <c r="A56" s="524" t="s">
        <v>698</v>
      </c>
      <c r="B56" s="525"/>
      <c r="C56" s="525"/>
      <c r="D56" s="525"/>
      <c r="E56" s="576"/>
      <c r="G56" s="10"/>
      <c r="H56" s="10"/>
    </row>
    <row r="57" spans="1:23" s="4" customFormat="1" ht="75.75" customHeight="1" x14ac:dyDescent="0.25">
      <c r="A57" s="64" t="s">
        <v>537</v>
      </c>
      <c r="B57" s="63" t="s">
        <v>699</v>
      </c>
      <c r="C57" s="43" t="s">
        <v>754</v>
      </c>
      <c r="D57" s="291"/>
      <c r="E57" s="456">
        <f>Таблица!E139</f>
        <v>32141.200000000001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:23" ht="75.75" customHeight="1" x14ac:dyDescent="0.25">
      <c r="A58" s="64" t="s">
        <v>538</v>
      </c>
      <c r="B58" s="63" t="s">
        <v>699</v>
      </c>
      <c r="C58" s="43" t="s">
        <v>754</v>
      </c>
      <c r="D58" s="290"/>
      <c r="E58" s="448">
        <f>Таблица!E140</f>
        <v>29588</v>
      </c>
    </row>
    <row r="59" spans="1:23" ht="75.75" customHeight="1" thickBot="1" x14ac:dyDescent="0.3">
      <c r="A59" s="64" t="s">
        <v>539</v>
      </c>
      <c r="B59" s="63" t="s">
        <v>699</v>
      </c>
      <c r="C59" s="43" t="s">
        <v>754</v>
      </c>
      <c r="D59" s="290"/>
      <c r="E59" s="448">
        <f>Таблица!E141</f>
        <v>32890</v>
      </c>
    </row>
    <row r="60" spans="1:23" ht="18" customHeight="1" thickBot="1" x14ac:dyDescent="0.3">
      <c r="A60" s="524" t="s">
        <v>700</v>
      </c>
      <c r="B60" s="525"/>
      <c r="C60" s="525"/>
      <c r="D60" s="525"/>
      <c r="E60" s="576"/>
      <c r="G60" s="10"/>
      <c r="H60" s="10"/>
    </row>
    <row r="61" spans="1:23" ht="75.75" customHeight="1" x14ac:dyDescent="0.25">
      <c r="A61" s="64" t="s">
        <v>540</v>
      </c>
      <c r="B61" s="63" t="s">
        <v>701</v>
      </c>
      <c r="C61" s="43" t="s">
        <v>755</v>
      </c>
      <c r="D61" s="290"/>
      <c r="E61" s="448">
        <f>Таблица!E143</f>
        <v>24891.100000000002</v>
      </c>
    </row>
    <row r="62" spans="1:23" ht="75.75" customHeight="1" thickBot="1" x14ac:dyDescent="0.3">
      <c r="A62" s="89" t="s">
        <v>541</v>
      </c>
      <c r="B62" s="65" t="s">
        <v>701</v>
      </c>
      <c r="C62" s="42" t="s">
        <v>755</v>
      </c>
      <c r="D62" s="292"/>
      <c r="E62" s="454">
        <f>Таблица!E144</f>
        <v>22776</v>
      </c>
    </row>
  </sheetData>
  <sheetProtection password="E7C5" sheet="1" objects="1" scenarios="1"/>
  <mergeCells count="7">
    <mergeCell ref="A12:E12"/>
    <mergeCell ref="A11:E11"/>
    <mergeCell ref="A13:E13"/>
    <mergeCell ref="A14:E14"/>
    <mergeCell ref="A7:E7"/>
    <mergeCell ref="A9:E9"/>
    <mergeCell ref="A10:E10"/>
  </mergeCells>
  <conditionalFormatting sqref="L9:L11 J9:J11 H9:H11 H13 J13 L13">
    <cfRule type="cellIs" dxfId="4" priority="3" operator="greaterThan">
      <formula>1</formula>
    </cfRule>
  </conditionalFormatting>
  <conditionalFormatting sqref="L12 J12 H12">
    <cfRule type="cellIs" dxfId="3" priority="1" operator="greaterThan">
      <formula>1</formula>
    </cfRule>
  </conditionalFormatting>
  <pageMargins left="0" right="0" top="0" bottom="0" header="0" footer="0"/>
  <pageSetup paperSize="9" scale="86" orientation="portrait" r:id="rId1"/>
  <headerFooter>
    <oddFooter>Страница  &amp;P из &amp;N</oddFooter>
  </headerFooter>
  <rowBreaks count="2" manualBreakCount="2">
    <brk id="34" max="4" man="1"/>
    <brk id="50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W64"/>
  <sheetViews>
    <sheetView workbookViewId="0">
      <selection activeCell="G13" sqref="G13"/>
    </sheetView>
  </sheetViews>
  <sheetFormatPr defaultRowHeight="15" x14ac:dyDescent="0.25"/>
  <cols>
    <col min="1" max="1" width="18.7109375" bestFit="1" customWidth="1"/>
    <col min="2" max="2" width="42.28515625" customWidth="1"/>
    <col min="3" max="3" width="17" style="4" bestFit="1" customWidth="1"/>
    <col min="4" max="4" width="22.140625" style="4" customWidth="1"/>
    <col min="5" max="5" width="16.140625" style="488" bestFit="1" customWidth="1"/>
    <col min="10" max="10" width="12.85546875" customWidth="1"/>
  </cols>
  <sheetData>
    <row r="1" spans="1:23" s="34" customFormat="1" ht="14.25" x14ac:dyDescent="0.2">
      <c r="A1" s="634"/>
      <c r="B1" s="634"/>
      <c r="C1" s="699" t="s">
        <v>769</v>
      </c>
      <c r="D1" s="700"/>
      <c r="E1" s="634"/>
      <c r="F1" s="32"/>
      <c r="G1" s="32"/>
      <c r="H1" s="32"/>
      <c r="I1" s="33"/>
      <c r="J1" s="33"/>
      <c r="K1" s="33"/>
      <c r="L1" s="33"/>
      <c r="M1" s="33"/>
      <c r="N1" s="33"/>
      <c r="O1" s="33"/>
      <c r="P1" s="33"/>
      <c r="Q1" s="33"/>
      <c r="R1" s="33"/>
    </row>
    <row r="2" spans="1:23" s="34" customFormat="1" ht="14.25" x14ac:dyDescent="0.2">
      <c r="A2" s="634"/>
      <c r="B2" s="634"/>
      <c r="C2" s="699" t="s">
        <v>770</v>
      </c>
      <c r="D2" s="701" t="s">
        <v>771</v>
      </c>
      <c r="E2" s="634"/>
      <c r="F2" s="32"/>
      <c r="G2" s="32"/>
      <c r="H2" s="32"/>
      <c r="I2" s="33"/>
      <c r="J2" s="33"/>
      <c r="K2" s="33"/>
      <c r="L2" s="33"/>
      <c r="M2" s="33"/>
      <c r="N2" s="33"/>
      <c r="O2" s="33"/>
      <c r="P2" s="33"/>
      <c r="Q2" s="33"/>
      <c r="R2" s="33"/>
    </row>
    <row r="3" spans="1:23" s="34" customFormat="1" ht="14.25" x14ac:dyDescent="0.2">
      <c r="A3" s="634"/>
      <c r="B3" s="634"/>
      <c r="C3" s="699"/>
      <c r="D3" s="699" t="s">
        <v>772</v>
      </c>
      <c r="E3" s="634"/>
      <c r="F3" s="32"/>
      <c r="G3" s="32"/>
      <c r="H3" s="32"/>
      <c r="I3" s="33"/>
      <c r="J3" s="33"/>
      <c r="K3" s="33"/>
      <c r="L3" s="33"/>
      <c r="M3" s="33"/>
      <c r="N3" s="33"/>
      <c r="O3" s="33"/>
      <c r="P3" s="33"/>
      <c r="Q3" s="33"/>
      <c r="R3" s="33"/>
    </row>
    <row r="4" spans="1:23" s="34" customFormat="1" ht="14.25" x14ac:dyDescent="0.2">
      <c r="A4" s="634"/>
      <c r="B4" s="634"/>
      <c r="C4" s="699" t="s">
        <v>773</v>
      </c>
      <c r="D4" s="634"/>
      <c r="E4" s="492"/>
      <c r="F4" s="32"/>
      <c r="G4" s="32"/>
      <c r="H4" s="32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1:23" s="34" customFormat="1" x14ac:dyDescent="0.2">
      <c r="A5" s="634"/>
      <c r="B5" s="634"/>
      <c r="C5" s="702" t="s">
        <v>774</v>
      </c>
      <c r="D5" s="634"/>
      <c r="E5" s="492"/>
      <c r="F5" s="32"/>
      <c r="G5" s="32"/>
      <c r="H5" s="32"/>
      <c r="I5" s="33"/>
      <c r="J5" s="33"/>
      <c r="K5" s="33"/>
      <c r="L5" s="33"/>
      <c r="M5" s="33"/>
      <c r="N5" s="33"/>
      <c r="O5" s="33"/>
      <c r="P5" s="33"/>
      <c r="Q5" s="33"/>
      <c r="R5" s="33"/>
    </row>
    <row r="6" spans="1:23" s="34" customFormat="1" ht="12" x14ac:dyDescent="0.2">
      <c r="A6" s="36"/>
      <c r="B6" s="36"/>
      <c r="C6" s="37"/>
      <c r="D6" s="45" t="s">
        <v>17</v>
      </c>
      <c r="E6" s="493">
        <f>'Рифт Директ'!E6</f>
        <v>46082</v>
      </c>
      <c r="F6" s="635"/>
      <c r="G6" s="635"/>
      <c r="H6" s="635"/>
      <c r="I6" s="33"/>
      <c r="J6" s="33"/>
      <c r="K6" s="33"/>
      <c r="L6" s="33"/>
      <c r="M6" s="33"/>
      <c r="N6" s="33"/>
      <c r="O6" s="33"/>
      <c r="P6" s="33"/>
      <c r="Q6" s="33"/>
      <c r="R6" s="33"/>
    </row>
    <row r="7" spans="1:23" s="1" customFormat="1" ht="18" thickBot="1" x14ac:dyDescent="0.3">
      <c r="A7" s="650" t="s">
        <v>768</v>
      </c>
      <c r="B7" s="650"/>
      <c r="C7" s="650"/>
      <c r="D7" s="650"/>
      <c r="E7" s="650"/>
      <c r="F7" s="636"/>
      <c r="G7" s="636"/>
      <c r="H7" s="636"/>
      <c r="I7" s="2"/>
    </row>
    <row r="8" spans="1:23" s="1" customFormat="1" ht="15.75" thickBot="1" x14ac:dyDescent="0.3">
      <c r="A8" s="58" t="s">
        <v>1</v>
      </c>
      <c r="B8" s="59"/>
      <c r="C8" s="59"/>
      <c r="D8" s="59"/>
      <c r="E8" s="494"/>
      <c r="F8" s="6"/>
      <c r="G8" s="6"/>
      <c r="H8" s="6"/>
      <c r="I8" s="6"/>
      <c r="J8" s="6"/>
    </row>
    <row r="9" spans="1:23" s="53" customFormat="1" ht="15" customHeight="1" x14ac:dyDescent="0.25">
      <c r="A9" s="658" t="s">
        <v>740</v>
      </c>
      <c r="B9" s="659"/>
      <c r="C9" s="659"/>
      <c r="D9" s="659"/>
      <c r="E9" s="660"/>
      <c r="F9" s="637"/>
      <c r="G9" s="637"/>
      <c r="H9" s="638"/>
      <c r="I9" s="49"/>
      <c r="J9" s="50"/>
      <c r="K9" s="49"/>
      <c r="L9" s="50"/>
      <c r="M9" s="49"/>
      <c r="N9" s="49"/>
      <c r="O9" s="51"/>
      <c r="P9" s="51"/>
      <c r="Q9" s="51"/>
      <c r="R9" s="51"/>
      <c r="S9" s="52"/>
      <c r="T9" s="52"/>
      <c r="U9" s="52"/>
      <c r="V9" s="52"/>
      <c r="W9" s="52"/>
    </row>
    <row r="10" spans="1:23" s="53" customFormat="1" ht="15" customHeight="1" x14ac:dyDescent="0.25">
      <c r="A10" s="661" t="s">
        <v>126</v>
      </c>
      <c r="B10" s="659"/>
      <c r="C10" s="659"/>
      <c r="D10" s="659"/>
      <c r="E10" s="660"/>
      <c r="F10" s="637"/>
      <c r="G10" s="637"/>
      <c r="H10" s="638"/>
      <c r="I10" s="49"/>
      <c r="J10" s="50"/>
      <c r="K10" s="49"/>
      <c r="L10" s="50"/>
      <c r="M10" s="49"/>
      <c r="N10" s="49"/>
      <c r="O10" s="51"/>
      <c r="P10" s="51"/>
      <c r="Q10" s="51"/>
      <c r="R10" s="51"/>
      <c r="S10" s="52"/>
      <c r="T10" s="52"/>
      <c r="U10" s="52"/>
      <c r="V10" s="52"/>
      <c r="W10" s="52"/>
    </row>
    <row r="11" spans="1:23" s="53" customFormat="1" ht="15" customHeight="1" x14ac:dyDescent="0.25">
      <c r="A11" s="661" t="s">
        <v>49</v>
      </c>
      <c r="B11" s="659"/>
      <c r="C11" s="659"/>
      <c r="D11" s="659"/>
      <c r="E11" s="660"/>
      <c r="F11" s="637"/>
      <c r="G11" s="637"/>
      <c r="H11" s="638"/>
      <c r="I11" s="49"/>
      <c r="J11" s="50"/>
      <c r="K11" s="49"/>
      <c r="L11" s="50"/>
      <c r="M11" s="49"/>
      <c r="N11" s="49"/>
      <c r="O11" s="51"/>
      <c r="P11" s="51"/>
      <c r="Q11" s="51"/>
      <c r="R11" s="51"/>
      <c r="S11" s="52"/>
      <c r="T11" s="52"/>
      <c r="U11" s="52"/>
      <c r="V11" s="52"/>
      <c r="W11" s="52"/>
    </row>
    <row r="12" spans="1:23" s="53" customFormat="1" ht="15" customHeight="1" x14ac:dyDescent="0.25">
      <c r="A12" s="661" t="s">
        <v>142</v>
      </c>
      <c r="B12" s="659"/>
      <c r="C12" s="659"/>
      <c r="D12" s="659"/>
      <c r="E12" s="660"/>
      <c r="F12" s="637"/>
      <c r="G12" s="637"/>
      <c r="H12" s="638"/>
      <c r="I12" s="49"/>
      <c r="J12" s="50"/>
      <c r="K12" s="49"/>
      <c r="L12" s="50"/>
      <c r="M12" s="49"/>
      <c r="N12" s="49"/>
      <c r="O12" s="51"/>
      <c r="P12" s="51"/>
      <c r="Q12" s="51"/>
      <c r="R12" s="51"/>
      <c r="S12" s="52"/>
      <c r="T12" s="52"/>
      <c r="U12" s="52"/>
      <c r="V12" s="52"/>
      <c r="W12" s="52"/>
    </row>
    <row r="13" spans="1:23" s="57" customFormat="1" x14ac:dyDescent="0.25">
      <c r="A13" s="662" t="s">
        <v>47</v>
      </c>
      <c r="B13" s="663"/>
      <c r="C13" s="663"/>
      <c r="D13" s="663"/>
      <c r="E13" s="664"/>
      <c r="F13" s="639"/>
      <c r="G13" s="639"/>
      <c r="H13" s="640"/>
      <c r="I13" s="54"/>
      <c r="J13" s="55"/>
      <c r="K13" s="54"/>
      <c r="L13" s="55"/>
      <c r="M13" s="54"/>
      <c r="N13" s="54"/>
      <c r="O13" s="56"/>
      <c r="P13" s="56"/>
      <c r="Q13" s="56"/>
      <c r="R13" s="56"/>
      <c r="S13" s="56"/>
      <c r="T13" s="56"/>
      <c r="U13" s="56"/>
      <c r="V13" s="56"/>
      <c r="W13" s="56"/>
    </row>
    <row r="14" spans="1:23" s="53" customFormat="1" ht="15" customHeight="1" thickBot="1" x14ac:dyDescent="0.3">
      <c r="A14" s="661" t="s">
        <v>48</v>
      </c>
      <c r="B14" s="659"/>
      <c r="C14" s="659"/>
      <c r="D14" s="659"/>
      <c r="E14" s="660"/>
      <c r="F14" s="637"/>
      <c r="G14" s="637"/>
      <c r="H14" s="638"/>
      <c r="I14" s="49"/>
      <c r="J14" s="50"/>
      <c r="K14" s="49"/>
      <c r="L14" s="50"/>
      <c r="M14" s="49"/>
      <c r="N14" s="49"/>
      <c r="O14" s="51"/>
      <c r="P14" s="51"/>
      <c r="Q14" s="51"/>
      <c r="R14" s="51"/>
      <c r="S14" s="52"/>
      <c r="T14" s="52"/>
      <c r="U14" s="52"/>
      <c r="V14" s="52"/>
      <c r="W14" s="52"/>
    </row>
    <row r="15" spans="1:23" s="3" customFormat="1" ht="15.75" thickBot="1" x14ac:dyDescent="0.3">
      <c r="A15" s="20" t="s">
        <v>0</v>
      </c>
      <c r="B15" s="17" t="s">
        <v>9</v>
      </c>
      <c r="C15" s="16" t="s">
        <v>2</v>
      </c>
      <c r="D15" s="16" t="s">
        <v>3</v>
      </c>
      <c r="E15" s="487" t="s">
        <v>4</v>
      </c>
      <c r="F15" s="5"/>
      <c r="G15" s="5"/>
      <c r="H15" s="5"/>
      <c r="I15" s="5"/>
      <c r="J15" s="5"/>
    </row>
    <row r="16" spans="1:23" ht="18" customHeight="1" thickBot="1" x14ac:dyDescent="0.3">
      <c r="A16" s="692" t="s">
        <v>194</v>
      </c>
      <c r="B16" s="687"/>
      <c r="C16" s="687"/>
      <c r="D16" s="687"/>
      <c r="E16" s="688"/>
      <c r="F16" s="10"/>
      <c r="G16" s="10"/>
      <c r="H16" s="10"/>
    </row>
    <row r="17" spans="1:23" ht="54" customHeight="1" x14ac:dyDescent="0.25">
      <c r="A17" s="19" t="s">
        <v>119</v>
      </c>
      <c r="B17" s="15" t="s">
        <v>735</v>
      </c>
      <c r="C17" s="70" t="s">
        <v>127</v>
      </c>
      <c r="D17" s="62"/>
      <c r="E17" s="364">
        <f>Таблица!E147</f>
        <v>99808.8</v>
      </c>
      <c r="F17" s="10"/>
      <c r="G17" s="10"/>
      <c r="H17" s="10"/>
    </row>
    <row r="18" spans="1:23" ht="54" customHeight="1" x14ac:dyDescent="0.25">
      <c r="A18" s="19" t="s">
        <v>120</v>
      </c>
      <c r="B18" s="11" t="s">
        <v>735</v>
      </c>
      <c r="C18" s="70" t="s">
        <v>356</v>
      </c>
      <c r="D18" s="61"/>
      <c r="E18" s="170">
        <f>Таблица!E148</f>
        <v>57242.9</v>
      </c>
      <c r="F18" s="10"/>
      <c r="G18" s="10"/>
      <c r="H18" s="10"/>
    </row>
    <row r="19" spans="1:23" ht="54" customHeight="1" x14ac:dyDescent="0.25">
      <c r="A19" s="19" t="s">
        <v>121</v>
      </c>
      <c r="B19" s="11" t="s">
        <v>735</v>
      </c>
      <c r="C19" s="70" t="s">
        <v>124</v>
      </c>
      <c r="D19" s="61"/>
      <c r="E19" s="170">
        <f>Таблица!E149</f>
        <v>58663.8</v>
      </c>
      <c r="F19" s="10"/>
      <c r="G19" s="10"/>
      <c r="H19" s="10"/>
    </row>
    <row r="20" spans="1:23" s="4" customFormat="1" ht="54" customHeight="1" x14ac:dyDescent="0.25">
      <c r="A20" s="19" t="s">
        <v>122</v>
      </c>
      <c r="B20" s="11" t="s">
        <v>735</v>
      </c>
      <c r="C20" s="70" t="s">
        <v>357</v>
      </c>
      <c r="D20" s="71"/>
      <c r="E20" s="436">
        <f>Таблица!E150</f>
        <v>51907.700000000004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1:23" s="4" customFormat="1" ht="54" customHeight="1" thickBot="1" x14ac:dyDescent="0.3">
      <c r="A21" s="19" t="s">
        <v>123</v>
      </c>
      <c r="B21" s="11" t="s">
        <v>735</v>
      </c>
      <c r="C21" s="70" t="s">
        <v>125</v>
      </c>
      <c r="D21" s="71"/>
      <c r="E21" s="436">
        <f>Таблица!E151</f>
        <v>31630.3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</row>
    <row r="22" spans="1:23" ht="18" customHeight="1" thickBot="1" x14ac:dyDescent="0.3">
      <c r="A22" s="677" t="s">
        <v>195</v>
      </c>
      <c r="B22" s="678"/>
      <c r="C22" s="678"/>
      <c r="D22" s="678"/>
      <c r="E22" s="679"/>
      <c r="F22" s="10"/>
      <c r="G22" s="10"/>
      <c r="H22" s="10"/>
    </row>
    <row r="23" spans="1:23" ht="27" customHeight="1" thickBot="1" x14ac:dyDescent="0.3">
      <c r="A23" s="677" t="s">
        <v>193</v>
      </c>
      <c r="B23" s="678"/>
      <c r="C23" s="678"/>
      <c r="D23" s="678"/>
      <c r="E23" s="679"/>
      <c r="F23" s="10"/>
      <c r="G23" s="10"/>
      <c r="H23" s="10"/>
    </row>
    <row r="24" spans="1:23" s="66" customFormat="1" ht="31.5" customHeight="1" x14ac:dyDescent="0.25">
      <c r="A24" s="72" t="s">
        <v>744</v>
      </c>
      <c r="B24" s="73" t="s">
        <v>687</v>
      </c>
      <c r="C24" s="67" t="s">
        <v>136</v>
      </c>
      <c r="D24" s="338"/>
      <c r="E24" s="391">
        <f>Таблица!E153</f>
        <v>11482.9</v>
      </c>
    </row>
    <row r="25" spans="1:23" s="66" customFormat="1" ht="31.5" customHeight="1" thickBot="1" x14ac:dyDescent="0.3">
      <c r="A25" s="77" t="s">
        <v>745</v>
      </c>
      <c r="B25" s="78" t="s">
        <v>680</v>
      </c>
      <c r="C25" s="68" t="s">
        <v>136</v>
      </c>
      <c r="D25" s="339"/>
      <c r="E25" s="435">
        <f>Таблица!E154</f>
        <v>11482.9</v>
      </c>
    </row>
    <row r="26" spans="1:23" s="66" customFormat="1" ht="31.5" customHeight="1" x14ac:dyDescent="0.25">
      <c r="A26" s="72" t="s">
        <v>746</v>
      </c>
      <c r="B26" s="73" t="s">
        <v>720</v>
      </c>
      <c r="C26" s="67" t="s">
        <v>137</v>
      </c>
      <c r="D26" s="338"/>
      <c r="E26" s="442">
        <f>Таблица!E155</f>
        <v>10608</v>
      </c>
    </row>
    <row r="27" spans="1:23" s="66" customFormat="1" ht="31.5" customHeight="1" thickBot="1" x14ac:dyDescent="0.3">
      <c r="A27" s="77" t="s">
        <v>747</v>
      </c>
      <c r="B27" s="78" t="s">
        <v>702</v>
      </c>
      <c r="C27" s="68" t="s">
        <v>137</v>
      </c>
      <c r="D27" s="339"/>
      <c r="E27" s="435">
        <f>Таблица!E156</f>
        <v>10608</v>
      </c>
    </row>
    <row r="28" spans="1:23" s="66" customFormat="1" ht="31.5" customHeight="1" x14ac:dyDescent="0.25">
      <c r="A28" s="72" t="s">
        <v>748</v>
      </c>
      <c r="B28" s="73" t="s">
        <v>721</v>
      </c>
      <c r="C28" s="67" t="s">
        <v>138</v>
      </c>
      <c r="D28" s="338"/>
      <c r="E28" s="442">
        <f>Таблица!E157</f>
        <v>8804.9</v>
      </c>
    </row>
    <row r="29" spans="1:23" s="66" customFormat="1" ht="31.5" customHeight="1" thickBot="1" x14ac:dyDescent="0.3">
      <c r="A29" s="77" t="s">
        <v>749</v>
      </c>
      <c r="B29" s="78" t="s">
        <v>703</v>
      </c>
      <c r="C29" s="68" t="s">
        <v>138</v>
      </c>
      <c r="D29" s="339"/>
      <c r="E29" s="435">
        <f>Таблица!E158</f>
        <v>8804.9</v>
      </c>
    </row>
    <row r="30" spans="1:23" s="66" customFormat="1" ht="31.5" customHeight="1" x14ac:dyDescent="0.25">
      <c r="A30" s="72" t="s">
        <v>750</v>
      </c>
      <c r="B30" s="73" t="s">
        <v>722</v>
      </c>
      <c r="C30" s="67" t="s">
        <v>139</v>
      </c>
      <c r="D30" s="338"/>
      <c r="E30" s="442">
        <f>Таблица!E159</f>
        <v>7008.3</v>
      </c>
    </row>
    <row r="31" spans="1:23" s="66" customFormat="1" ht="31.5" customHeight="1" thickBot="1" x14ac:dyDescent="0.3">
      <c r="A31" s="77" t="s">
        <v>751</v>
      </c>
      <c r="B31" s="78" t="s">
        <v>704</v>
      </c>
      <c r="C31" s="68" t="s">
        <v>139</v>
      </c>
      <c r="D31" s="339"/>
      <c r="E31" s="435">
        <f>Таблица!E160</f>
        <v>7008.3</v>
      </c>
    </row>
    <row r="32" spans="1:23" ht="18" customHeight="1" thickBot="1" x14ac:dyDescent="0.3">
      <c r="A32" s="686" t="s">
        <v>192</v>
      </c>
      <c r="B32" s="687"/>
      <c r="C32" s="687"/>
      <c r="D32" s="687"/>
      <c r="E32" s="688"/>
      <c r="F32" s="10"/>
      <c r="G32" s="10"/>
      <c r="H32" s="10"/>
    </row>
    <row r="33" spans="1:8" s="66" customFormat="1" ht="62.25" customHeight="1" x14ac:dyDescent="0.25">
      <c r="A33" s="79" t="s">
        <v>652</v>
      </c>
      <c r="B33" s="80" t="s">
        <v>681</v>
      </c>
      <c r="C33" s="70" t="s">
        <v>136</v>
      </c>
      <c r="D33" s="70"/>
      <c r="E33" s="410">
        <f>Таблица!E162</f>
        <v>11733.800000000001</v>
      </c>
    </row>
    <row r="34" spans="1:8" s="66" customFormat="1" ht="62.25" customHeight="1" x14ac:dyDescent="0.25">
      <c r="A34" s="74" t="s">
        <v>653</v>
      </c>
      <c r="B34" s="75" t="s">
        <v>705</v>
      </c>
      <c r="C34" s="76" t="s">
        <v>137</v>
      </c>
      <c r="D34" s="76"/>
      <c r="E34" s="436">
        <f>Таблица!E163</f>
        <v>10871.9</v>
      </c>
    </row>
    <row r="35" spans="1:8" s="66" customFormat="1" ht="62.25" customHeight="1" x14ac:dyDescent="0.25">
      <c r="A35" s="74" t="s">
        <v>654</v>
      </c>
      <c r="B35" s="75" t="s">
        <v>706</v>
      </c>
      <c r="C35" s="76" t="s">
        <v>138</v>
      </c>
      <c r="D35" s="76"/>
      <c r="E35" s="436">
        <f>Таблица!E164</f>
        <v>9154.6</v>
      </c>
    </row>
    <row r="36" spans="1:8" s="66" customFormat="1" ht="62.25" customHeight="1" thickBot="1" x14ac:dyDescent="0.3">
      <c r="A36" s="81" t="s">
        <v>655</v>
      </c>
      <c r="B36" s="82" t="s">
        <v>707</v>
      </c>
      <c r="C36" s="83" t="s">
        <v>139</v>
      </c>
      <c r="D36" s="83"/>
      <c r="E36" s="441">
        <f>Таблица!E165</f>
        <v>7241</v>
      </c>
    </row>
    <row r="37" spans="1:8" ht="18" customHeight="1" thickBot="1" x14ac:dyDescent="0.3">
      <c r="A37" s="677" t="s">
        <v>190</v>
      </c>
      <c r="B37" s="678"/>
      <c r="C37" s="678"/>
      <c r="D37" s="678"/>
      <c r="E37" s="679"/>
      <c r="F37" s="10"/>
      <c r="G37" s="10"/>
      <c r="H37" s="10"/>
    </row>
    <row r="38" spans="1:8" s="66" customFormat="1" ht="63.75" customHeight="1" thickBot="1" x14ac:dyDescent="0.3">
      <c r="A38" s="336" t="s">
        <v>651</v>
      </c>
      <c r="B38" s="307" t="s">
        <v>682</v>
      </c>
      <c r="C38" s="307" t="s">
        <v>472</v>
      </c>
      <c r="D38" s="86"/>
      <c r="E38" s="406">
        <f>Таблица!E167</f>
        <v>9447.1</v>
      </c>
    </row>
    <row r="39" spans="1:8" s="66" customFormat="1" ht="63.75" customHeight="1" x14ac:dyDescent="0.25">
      <c r="A39" s="19" t="s">
        <v>656</v>
      </c>
      <c r="B39" s="101" t="s">
        <v>683</v>
      </c>
      <c r="C39" s="70" t="s">
        <v>475</v>
      </c>
      <c r="D39" s="70"/>
      <c r="E39" s="434">
        <f>Таблица!E168</f>
        <v>8747.7000000000007</v>
      </c>
    </row>
    <row r="40" spans="1:8" s="66" customFormat="1" ht="63.75" customHeight="1" x14ac:dyDescent="0.25">
      <c r="A40" s="74" t="s">
        <v>657</v>
      </c>
      <c r="B40" s="75" t="s">
        <v>708</v>
      </c>
      <c r="C40" s="76" t="s">
        <v>477</v>
      </c>
      <c r="D40" s="76"/>
      <c r="E40" s="436">
        <f>Таблица!E169</f>
        <v>7195.5</v>
      </c>
    </row>
    <row r="41" spans="1:8" s="66" customFormat="1" ht="63.75" customHeight="1" x14ac:dyDescent="0.25">
      <c r="A41" s="74" t="s">
        <v>658</v>
      </c>
      <c r="B41" s="75" t="s">
        <v>709</v>
      </c>
      <c r="C41" s="76" t="s">
        <v>479</v>
      </c>
      <c r="D41" s="76"/>
      <c r="E41" s="436">
        <f>Таблица!E170</f>
        <v>5592.6</v>
      </c>
    </row>
    <row r="42" spans="1:8" s="66" customFormat="1" ht="63.75" customHeight="1" x14ac:dyDescent="0.25">
      <c r="A42" s="74" t="s">
        <v>659</v>
      </c>
      <c r="B42" s="75" t="s">
        <v>710</v>
      </c>
      <c r="C42" s="76" t="s">
        <v>481</v>
      </c>
      <c r="D42" s="76"/>
      <c r="E42" s="436">
        <f>Таблица!E171</f>
        <v>4026.1000000000004</v>
      </c>
    </row>
    <row r="43" spans="1:8" s="66" customFormat="1" ht="63.75" customHeight="1" x14ac:dyDescent="0.25">
      <c r="A43" s="74" t="s">
        <v>660</v>
      </c>
      <c r="B43" s="75" t="s">
        <v>729</v>
      </c>
      <c r="C43" s="76" t="s">
        <v>483</v>
      </c>
      <c r="D43" s="76"/>
      <c r="E43" s="436">
        <f>Таблица!E172</f>
        <v>2503.8000000000002</v>
      </c>
    </row>
    <row r="44" spans="1:8" s="66" customFormat="1" ht="63.75" customHeight="1" thickBot="1" x14ac:dyDescent="0.3">
      <c r="A44" s="77" t="s">
        <v>661</v>
      </c>
      <c r="B44" s="78" t="s">
        <v>133</v>
      </c>
      <c r="C44" s="68" t="s">
        <v>140</v>
      </c>
      <c r="D44" s="68"/>
      <c r="E44" s="435">
        <f>Таблица!E173</f>
        <v>650</v>
      </c>
    </row>
    <row r="45" spans="1:8" ht="18" customHeight="1" thickBot="1" x14ac:dyDescent="0.3">
      <c r="A45" s="689" t="s">
        <v>191</v>
      </c>
      <c r="B45" s="690"/>
      <c r="C45" s="690"/>
      <c r="D45" s="690"/>
      <c r="E45" s="691"/>
      <c r="F45" s="10"/>
      <c r="G45" s="10"/>
      <c r="H45" s="10"/>
    </row>
    <row r="46" spans="1:8" s="66" customFormat="1" ht="63" customHeight="1" x14ac:dyDescent="0.25">
      <c r="A46" s="19" t="s">
        <v>662</v>
      </c>
      <c r="B46" s="101" t="s">
        <v>684</v>
      </c>
      <c r="C46" s="67" t="s">
        <v>485</v>
      </c>
      <c r="D46" s="67"/>
      <c r="E46" s="391">
        <f>Таблица!E175</f>
        <v>12802.4</v>
      </c>
    </row>
    <row r="47" spans="1:8" s="66" customFormat="1" ht="63" customHeight="1" x14ac:dyDescent="0.25">
      <c r="A47" s="74" t="s">
        <v>663</v>
      </c>
      <c r="B47" s="75" t="s">
        <v>711</v>
      </c>
      <c r="C47" s="76" t="s">
        <v>486</v>
      </c>
      <c r="D47" s="76"/>
      <c r="E47" s="436">
        <f>Таблица!E176</f>
        <v>10548.2</v>
      </c>
    </row>
    <row r="48" spans="1:8" s="66" customFormat="1" ht="63" customHeight="1" x14ac:dyDescent="0.25">
      <c r="A48" s="74" t="s">
        <v>664</v>
      </c>
      <c r="B48" s="75" t="s">
        <v>712</v>
      </c>
      <c r="C48" s="76" t="s">
        <v>487</v>
      </c>
      <c r="D48" s="76"/>
      <c r="E48" s="436">
        <f>Таблица!E177</f>
        <v>8206.9</v>
      </c>
    </row>
    <row r="49" spans="1:5" s="66" customFormat="1" ht="63" customHeight="1" x14ac:dyDescent="0.25">
      <c r="A49" s="74" t="s">
        <v>665</v>
      </c>
      <c r="B49" s="75" t="s">
        <v>713</v>
      </c>
      <c r="C49" s="76" t="s">
        <v>488</v>
      </c>
      <c r="D49" s="76"/>
      <c r="E49" s="436">
        <f>Таблица!E178</f>
        <v>5917.6</v>
      </c>
    </row>
    <row r="50" spans="1:5" s="66" customFormat="1" ht="63" customHeight="1" thickBot="1" x14ac:dyDescent="0.3">
      <c r="A50" s="81" t="s">
        <v>666</v>
      </c>
      <c r="B50" s="82" t="s">
        <v>730</v>
      </c>
      <c r="C50" s="83" t="s">
        <v>490</v>
      </c>
      <c r="D50" s="83"/>
      <c r="E50" s="441">
        <f>Таблица!E179</f>
        <v>3590.6</v>
      </c>
    </row>
    <row r="51" spans="1:5" s="66" customFormat="1" ht="63" customHeight="1" thickBot="1" x14ac:dyDescent="0.3">
      <c r="A51" s="84" t="s">
        <v>667</v>
      </c>
      <c r="B51" s="85" t="s">
        <v>135</v>
      </c>
      <c r="C51" s="86" t="s">
        <v>141</v>
      </c>
      <c r="D51" s="86"/>
      <c r="E51" s="495">
        <f>Таблица!E180</f>
        <v>1103.7</v>
      </c>
    </row>
    <row r="52" spans="1:5" ht="15.75" thickBot="1" x14ac:dyDescent="0.3">
      <c r="A52" s="683" t="s">
        <v>542</v>
      </c>
      <c r="B52" s="684"/>
      <c r="C52" s="684"/>
      <c r="D52" s="684"/>
      <c r="E52" s="685"/>
    </row>
    <row r="53" spans="1:5" s="66" customFormat="1" ht="31.5" customHeight="1" x14ac:dyDescent="0.25">
      <c r="A53" s="278" t="s">
        <v>586</v>
      </c>
      <c r="B53" s="340" t="s">
        <v>492</v>
      </c>
      <c r="C53" s="280" t="s">
        <v>493</v>
      </c>
      <c r="D53" s="342"/>
      <c r="E53" s="445">
        <f>Таблица!E182</f>
        <v>5415.8</v>
      </c>
    </row>
    <row r="54" spans="1:5" s="66" customFormat="1" ht="31.5" customHeight="1" thickBot="1" x14ac:dyDescent="0.3">
      <c r="A54" s="89" t="s">
        <v>587</v>
      </c>
      <c r="B54" s="341" t="s">
        <v>494</v>
      </c>
      <c r="C54" s="42" t="s">
        <v>493</v>
      </c>
      <c r="D54" s="343"/>
      <c r="E54" s="486">
        <f>Таблица!E183</f>
        <v>5415.8</v>
      </c>
    </row>
    <row r="55" spans="1:5" s="66" customFormat="1" ht="31.5" customHeight="1" x14ac:dyDescent="0.25">
      <c r="A55" s="278" t="s">
        <v>588</v>
      </c>
      <c r="B55" s="340" t="s">
        <v>685</v>
      </c>
      <c r="C55" s="280" t="s">
        <v>495</v>
      </c>
      <c r="D55" s="342"/>
      <c r="E55" s="485">
        <f>Таблица!E184</f>
        <v>4305.6000000000004</v>
      </c>
    </row>
    <row r="56" spans="1:5" s="66" customFormat="1" ht="31.5" customHeight="1" thickBot="1" x14ac:dyDescent="0.3">
      <c r="A56" s="89" t="s">
        <v>589</v>
      </c>
      <c r="B56" s="341" t="s">
        <v>686</v>
      </c>
      <c r="C56" s="42" t="s">
        <v>495</v>
      </c>
      <c r="D56" s="343"/>
      <c r="E56" s="486">
        <f>Таблица!E185</f>
        <v>4305.6000000000004</v>
      </c>
    </row>
    <row r="57" spans="1:5" s="66" customFormat="1" ht="32.25" customHeight="1" x14ac:dyDescent="0.25">
      <c r="A57" s="278" t="s">
        <v>590</v>
      </c>
      <c r="B57" s="340" t="s">
        <v>714</v>
      </c>
      <c r="C57" s="280" t="s">
        <v>496</v>
      </c>
      <c r="D57" s="342"/>
      <c r="E57" s="485">
        <f>Таблица!E186</f>
        <v>3623.1</v>
      </c>
    </row>
    <row r="58" spans="1:5" s="66" customFormat="1" ht="32.25" customHeight="1" thickBot="1" x14ac:dyDescent="0.3">
      <c r="A58" s="89" t="s">
        <v>591</v>
      </c>
      <c r="B58" s="341" t="s">
        <v>715</v>
      </c>
      <c r="C58" s="42" t="s">
        <v>496</v>
      </c>
      <c r="D58" s="343"/>
      <c r="E58" s="486">
        <f>Таблица!E187</f>
        <v>3623.1</v>
      </c>
    </row>
    <row r="59" spans="1:5" s="66" customFormat="1" ht="33.75" customHeight="1" x14ac:dyDescent="0.25">
      <c r="A59" s="278" t="s">
        <v>592</v>
      </c>
      <c r="B59" s="340" t="s">
        <v>716</v>
      </c>
      <c r="C59" s="280" t="s">
        <v>497</v>
      </c>
      <c r="D59" s="342"/>
      <c r="E59" s="485">
        <f>Таблица!E188</f>
        <v>3175.9</v>
      </c>
    </row>
    <row r="60" spans="1:5" s="66" customFormat="1" ht="33.75" customHeight="1" thickBot="1" x14ac:dyDescent="0.3">
      <c r="A60" s="89" t="s">
        <v>593</v>
      </c>
      <c r="B60" s="341" t="s">
        <v>717</v>
      </c>
      <c r="C60" s="42" t="s">
        <v>497</v>
      </c>
      <c r="D60" s="343"/>
      <c r="E60" s="486">
        <f>Таблица!E189</f>
        <v>3175.9</v>
      </c>
    </row>
    <row r="61" spans="1:5" s="66" customFormat="1" ht="23.25" customHeight="1" x14ac:dyDescent="0.25">
      <c r="A61" s="278" t="s">
        <v>594</v>
      </c>
      <c r="B61" s="340" t="s">
        <v>718</v>
      </c>
      <c r="C61" s="280" t="s">
        <v>498</v>
      </c>
      <c r="D61" s="342"/>
      <c r="E61" s="485">
        <f>Таблица!E190</f>
        <v>2492.1</v>
      </c>
    </row>
    <row r="62" spans="1:5" s="66" customFormat="1" ht="23.25" customHeight="1" thickBot="1" x14ac:dyDescent="0.3">
      <c r="A62" s="89" t="s">
        <v>595</v>
      </c>
      <c r="B62" s="341" t="s">
        <v>719</v>
      </c>
      <c r="C62" s="42" t="s">
        <v>498</v>
      </c>
      <c r="D62" s="343"/>
      <c r="E62" s="486">
        <f>Таблица!E191</f>
        <v>2492.1</v>
      </c>
    </row>
    <row r="63" spans="1:5" s="66" customFormat="1" ht="25.5" customHeight="1" x14ac:dyDescent="0.25">
      <c r="A63" s="278" t="s">
        <v>596</v>
      </c>
      <c r="B63" s="340" t="s">
        <v>731</v>
      </c>
      <c r="C63" s="280" t="s">
        <v>499</v>
      </c>
      <c r="D63" s="342"/>
      <c r="E63" s="485">
        <f>Таблица!E192</f>
        <v>2046.2</v>
      </c>
    </row>
    <row r="64" spans="1:5" s="66" customFormat="1" ht="25.5" customHeight="1" thickBot="1" x14ac:dyDescent="0.3">
      <c r="A64" s="89" t="s">
        <v>597</v>
      </c>
      <c r="B64" s="341" t="s">
        <v>732</v>
      </c>
      <c r="C64" s="42" t="s">
        <v>499</v>
      </c>
      <c r="D64" s="343"/>
      <c r="E64" s="486">
        <f>Таблица!E193</f>
        <v>2046.2</v>
      </c>
    </row>
  </sheetData>
  <sheetProtection password="E7C5" sheet="1" objects="1" scenarios="1"/>
  <mergeCells count="14">
    <mergeCell ref="A10:E10"/>
    <mergeCell ref="A7:E7"/>
    <mergeCell ref="A9:E9"/>
    <mergeCell ref="A11:E11"/>
    <mergeCell ref="A13:E13"/>
    <mergeCell ref="A14:E14"/>
    <mergeCell ref="A16:E16"/>
    <mergeCell ref="A12:E12"/>
    <mergeCell ref="A52:E52"/>
    <mergeCell ref="A37:E37"/>
    <mergeCell ref="A22:E22"/>
    <mergeCell ref="A23:E23"/>
    <mergeCell ref="A32:E32"/>
    <mergeCell ref="A45:E45"/>
  </mergeCells>
  <conditionalFormatting sqref="L9:L11 J9:J11 H9:H11 H13 J13 L13">
    <cfRule type="cellIs" dxfId="2" priority="3" operator="greaterThan">
      <formula>1</formula>
    </cfRule>
  </conditionalFormatting>
  <conditionalFormatting sqref="H14 J14 L14">
    <cfRule type="cellIs" dxfId="1" priority="2" operator="greaterThan">
      <formula>1</formula>
    </cfRule>
  </conditionalFormatting>
  <conditionalFormatting sqref="L12 J12 H12">
    <cfRule type="cellIs" dxfId="0" priority="1" operator="greaterThan">
      <formula>1</formula>
    </cfRule>
  </conditionalFormatting>
  <pageMargins left="0" right="0" top="0" bottom="0" header="0" footer="0"/>
  <pageSetup paperSize="9" scale="86" orientation="portrait" r:id="rId1"/>
  <headerFooter>
    <oddFooter>Страница  &amp;P из &amp;N</oddFooter>
  </headerFooter>
  <rowBreaks count="1" manualBreakCount="1">
    <brk id="44" max="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405"/>
  <sheetViews>
    <sheetView zoomScale="85" zoomScaleNormal="85" workbookViewId="0">
      <selection activeCell="G3" sqref="G3"/>
    </sheetView>
  </sheetViews>
  <sheetFormatPr defaultColWidth="9.140625" defaultRowHeight="15" x14ac:dyDescent="0.25"/>
  <cols>
    <col min="1" max="1" width="20.7109375" style="147" customWidth="1"/>
    <col min="2" max="2" width="48.28515625" style="148" customWidth="1"/>
    <col min="3" max="3" width="21" style="147" bestFit="1" customWidth="1"/>
    <col min="4" max="4" width="9.5703125" style="330" bestFit="1" customWidth="1"/>
    <col min="5" max="5" width="13.42578125" style="374" customWidth="1"/>
    <col min="6" max="6" width="12.140625" style="374" customWidth="1"/>
    <col min="7" max="7" width="11.42578125" style="400" bestFit="1" customWidth="1"/>
    <col min="8" max="8" width="11.42578125" style="373" bestFit="1" customWidth="1"/>
    <col min="9" max="9" width="14.7109375" style="374" bestFit="1" customWidth="1"/>
    <col min="10" max="10" width="36.28515625" style="374" bestFit="1" customWidth="1"/>
    <col min="11" max="11" width="13.140625" style="374" bestFit="1" customWidth="1"/>
    <col min="12" max="12" width="4.42578125" style="374" bestFit="1" customWidth="1"/>
    <col min="13" max="13" width="5.7109375" style="374" bestFit="1" customWidth="1"/>
    <col min="14" max="14" width="3" style="374" customWidth="1"/>
    <col min="15" max="15" width="18.42578125" style="374" bestFit="1" customWidth="1"/>
    <col min="16" max="16" width="43.42578125" style="374" bestFit="1" customWidth="1"/>
    <col min="17" max="17" width="13.140625" style="374" bestFit="1" customWidth="1"/>
    <col min="18" max="18" width="4.42578125" style="374" bestFit="1" customWidth="1"/>
    <col min="19" max="19" width="5.7109375" style="374" bestFit="1" customWidth="1"/>
    <col min="20" max="20" width="2.42578125" style="374" customWidth="1"/>
    <col min="21" max="21" width="18.42578125" style="374" bestFit="1" customWidth="1"/>
    <col min="22" max="22" width="44.7109375" style="374" bestFit="1" customWidth="1"/>
    <col min="23" max="23" width="13.140625" style="374" bestFit="1" customWidth="1"/>
    <col min="24" max="24" width="4.42578125" style="374" bestFit="1" customWidth="1"/>
    <col min="25" max="25" width="7.7109375" style="374" customWidth="1"/>
    <col min="26" max="26" width="3.28515625" style="374" customWidth="1"/>
    <col min="27" max="27" width="13.140625" style="374" bestFit="1" customWidth="1"/>
    <col min="28" max="28" width="49.5703125" style="374" bestFit="1" customWidth="1"/>
    <col min="29" max="29" width="12" style="374" bestFit="1" customWidth="1"/>
    <col min="30" max="30" width="4.42578125" style="374" bestFit="1" customWidth="1"/>
    <col min="31" max="31" width="5.7109375" style="374" bestFit="1" customWidth="1"/>
    <col min="32" max="32" width="3.5703125" style="374" customWidth="1"/>
    <col min="33" max="33" width="13.85546875" style="374" bestFit="1" customWidth="1"/>
    <col min="34" max="34" width="44" style="374" bestFit="1" customWidth="1"/>
    <col min="35" max="35" width="12" style="374" bestFit="1" customWidth="1"/>
    <col min="36" max="36" width="4.42578125" style="374" bestFit="1" customWidth="1"/>
    <col min="37" max="37" width="5.7109375" style="374" bestFit="1" customWidth="1"/>
    <col min="38" max="38" width="3" style="374" customWidth="1"/>
    <col min="39" max="39" width="16" style="374" bestFit="1" customWidth="1"/>
    <col min="40" max="40" width="44" style="374" bestFit="1" customWidth="1"/>
    <col min="41" max="41" width="13.140625" style="374" bestFit="1" customWidth="1"/>
    <col min="42" max="42" width="4.42578125" style="374" bestFit="1" customWidth="1"/>
    <col min="43" max="43" width="5.7109375" style="374" bestFit="1" customWidth="1"/>
    <col min="44" max="44" width="3.5703125" style="374" customWidth="1"/>
    <col min="45" max="45" width="16" style="374" bestFit="1" customWidth="1"/>
    <col min="46" max="46" width="35.140625" style="374" bestFit="1" customWidth="1"/>
    <col min="47" max="47" width="12" style="374" bestFit="1" customWidth="1"/>
    <col min="48" max="48" width="4.42578125" style="374" bestFit="1" customWidth="1"/>
    <col min="49" max="49" width="5.7109375" style="374" bestFit="1" customWidth="1"/>
    <col min="50" max="50" width="3.5703125" style="374" customWidth="1"/>
    <col min="51" max="51" width="11.5703125" style="374" bestFit="1" customWidth="1"/>
    <col min="52" max="52" width="49.5703125" style="374" bestFit="1" customWidth="1"/>
    <col min="53" max="53" width="12" style="374" bestFit="1" customWidth="1"/>
    <col min="54" max="54" width="4.42578125" style="374" bestFit="1" customWidth="1"/>
    <col min="55" max="55" width="5.7109375" style="374" bestFit="1" customWidth="1"/>
    <col min="56" max="56" width="3.5703125" style="374" customWidth="1"/>
    <col min="57" max="57" width="11.28515625" style="374" bestFit="1" customWidth="1"/>
    <col min="58" max="58" width="41.140625" style="374" bestFit="1" customWidth="1"/>
    <col min="59" max="59" width="11" style="374" bestFit="1" customWidth="1"/>
    <col min="60" max="60" width="4.42578125" style="374" bestFit="1" customWidth="1"/>
    <col min="61" max="61" width="5.7109375" style="374" bestFit="1" customWidth="1"/>
    <col min="62" max="62" width="3.5703125" style="374" customWidth="1"/>
    <col min="63" max="63" width="11.5703125" style="374" bestFit="1" customWidth="1"/>
    <col min="64" max="64" width="34.140625" style="374" bestFit="1" customWidth="1"/>
    <col min="65" max="65" width="11" style="374" bestFit="1" customWidth="1"/>
    <col min="66" max="66" width="4.42578125" style="374" bestFit="1" customWidth="1"/>
    <col min="67" max="67" width="5.7109375" style="374" bestFit="1" customWidth="1"/>
    <col min="68" max="68" width="3.5703125" style="21" customWidth="1"/>
    <col min="69" max="69" width="8.5703125" style="21" bestFit="1" customWidth="1"/>
    <col min="70" max="70" width="22.85546875" style="21" bestFit="1" customWidth="1"/>
    <col min="71" max="71" width="11" style="21" bestFit="1" customWidth="1"/>
    <col min="72" max="72" width="4.42578125" style="21" bestFit="1" customWidth="1"/>
    <col min="73" max="73" width="5.7109375" style="21" bestFit="1" customWidth="1"/>
    <col min="74" max="74" width="3.5703125" style="21" customWidth="1"/>
    <col min="75" max="75" width="8.5703125" style="21" bestFit="1" customWidth="1"/>
    <col min="76" max="76" width="22.85546875" style="21" bestFit="1" customWidth="1"/>
    <col min="77" max="77" width="7.85546875" style="21" bestFit="1" customWidth="1"/>
    <col min="78" max="78" width="4.42578125" style="21" bestFit="1" customWidth="1"/>
    <col min="79" max="79" width="5.7109375" style="21" bestFit="1" customWidth="1"/>
    <col min="80" max="80" width="3.5703125" style="21" customWidth="1"/>
    <col min="81" max="81" width="8.5703125" style="21" bestFit="1" customWidth="1"/>
    <col min="82" max="82" width="22.85546875" style="21" bestFit="1" customWidth="1"/>
    <col min="83" max="83" width="7.85546875" style="21" bestFit="1" customWidth="1"/>
    <col min="84" max="84" width="4.42578125" style="21" bestFit="1" customWidth="1"/>
    <col min="85" max="85" width="5.7109375" style="21" bestFit="1" customWidth="1"/>
    <col min="86" max="86" width="2.140625" style="21" customWidth="1"/>
    <col min="87" max="91" width="9.140625" style="21"/>
    <col min="92" max="92" width="2.140625" style="21" customWidth="1"/>
    <col min="93" max="93" width="16.140625" style="21" customWidth="1"/>
    <col min="94" max="94" width="25.42578125" style="21" customWidth="1"/>
    <col min="95" max="114" width="9.140625" style="21"/>
    <col min="115" max="120" width="9.140625" style="26"/>
    <col min="121" max="16384" width="9.140625" style="22"/>
  </cols>
  <sheetData>
    <row r="1" spans="1:126" s="25" customFormat="1" ht="24.75" customHeight="1" thickBot="1" x14ac:dyDescent="0.3">
      <c r="A1" s="260" t="s">
        <v>13</v>
      </c>
      <c r="B1" s="260"/>
      <c r="C1" s="260"/>
      <c r="D1" s="365"/>
      <c r="E1" s="366"/>
      <c r="F1" s="366"/>
      <c r="G1" s="367"/>
      <c r="H1" s="368"/>
      <c r="I1" s="697" t="s">
        <v>12</v>
      </c>
      <c r="J1" s="697"/>
      <c r="K1" s="697"/>
      <c r="L1" s="697"/>
      <c r="M1" s="697"/>
      <c r="N1" s="369"/>
      <c r="O1" s="697" t="s">
        <v>12</v>
      </c>
      <c r="P1" s="697"/>
      <c r="Q1" s="697"/>
      <c r="R1" s="697"/>
      <c r="S1" s="697"/>
      <c r="T1" s="369"/>
      <c r="U1" s="697" t="s">
        <v>12</v>
      </c>
      <c r="V1" s="697"/>
      <c r="W1" s="697"/>
      <c r="X1" s="697"/>
      <c r="Y1" s="697"/>
      <c r="Z1" s="370"/>
      <c r="AA1" s="697" t="s">
        <v>12</v>
      </c>
      <c r="AB1" s="697"/>
      <c r="AC1" s="697"/>
      <c r="AD1" s="697"/>
      <c r="AE1" s="697"/>
      <c r="AF1" s="370"/>
      <c r="AG1" s="697" t="s">
        <v>12</v>
      </c>
      <c r="AH1" s="697"/>
      <c r="AI1" s="697"/>
      <c r="AJ1" s="697"/>
      <c r="AK1" s="697"/>
      <c r="AL1" s="370"/>
      <c r="AM1" s="697" t="s">
        <v>12</v>
      </c>
      <c r="AN1" s="697"/>
      <c r="AO1" s="697"/>
      <c r="AP1" s="697"/>
      <c r="AQ1" s="697"/>
      <c r="AR1" s="370"/>
      <c r="AS1" s="697" t="s">
        <v>12</v>
      </c>
      <c r="AT1" s="697"/>
      <c r="AU1" s="697"/>
      <c r="AV1" s="697"/>
      <c r="AW1" s="697"/>
      <c r="AX1" s="370"/>
      <c r="AY1" s="697" t="s">
        <v>12</v>
      </c>
      <c r="AZ1" s="697"/>
      <c r="BA1" s="697"/>
      <c r="BB1" s="697"/>
      <c r="BC1" s="697"/>
      <c r="BD1" s="370"/>
      <c r="BE1" s="697" t="s">
        <v>12</v>
      </c>
      <c r="BF1" s="697"/>
      <c r="BG1" s="697"/>
      <c r="BH1" s="697"/>
      <c r="BI1" s="697"/>
      <c r="BJ1" s="370"/>
      <c r="BK1" s="697" t="s">
        <v>12</v>
      </c>
      <c r="BL1" s="697"/>
      <c r="BM1" s="697"/>
      <c r="BN1" s="697"/>
      <c r="BO1" s="697"/>
      <c r="BP1" s="23"/>
      <c r="BQ1" s="696" t="s">
        <v>12</v>
      </c>
      <c r="BR1" s="696"/>
      <c r="BS1" s="696"/>
      <c r="BT1" s="696"/>
      <c r="BU1" s="696"/>
      <c r="BV1" s="23"/>
      <c r="BW1" s="696" t="s">
        <v>12</v>
      </c>
      <c r="BX1" s="696"/>
      <c r="BY1" s="696"/>
      <c r="BZ1" s="696"/>
      <c r="CA1" s="696"/>
      <c r="CB1" s="23"/>
      <c r="CC1" s="696" t="s">
        <v>12</v>
      </c>
      <c r="CD1" s="696"/>
      <c r="CE1" s="696"/>
      <c r="CF1" s="696"/>
      <c r="CG1" s="696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4"/>
      <c r="DL1" s="24"/>
      <c r="DM1" s="24"/>
      <c r="DN1" s="24"/>
      <c r="DO1" s="24"/>
      <c r="DP1" s="24"/>
    </row>
    <row r="2" spans="1:126" ht="15.75" thickBot="1" x14ac:dyDescent="0.3">
      <c r="A2" s="107"/>
      <c r="B2" s="108"/>
      <c r="C2" s="107"/>
      <c r="D2" s="309"/>
      <c r="E2" s="371"/>
      <c r="F2" s="371"/>
      <c r="G2" s="372" t="s">
        <v>10</v>
      </c>
    </row>
    <row r="3" spans="1:126" s="7" customFormat="1" ht="30" customHeight="1" thickBot="1" x14ac:dyDescent="0.3">
      <c r="A3" s="109" t="s">
        <v>0</v>
      </c>
      <c r="B3" s="110" t="s">
        <v>5</v>
      </c>
      <c r="C3" s="111" t="s">
        <v>18</v>
      </c>
      <c r="D3" s="310" t="s">
        <v>16</v>
      </c>
      <c r="E3" s="511" t="s">
        <v>11</v>
      </c>
      <c r="F3" s="376"/>
      <c r="G3" s="377">
        <v>1.3</v>
      </c>
      <c r="H3" s="378"/>
      <c r="I3" s="379" t="s">
        <v>0</v>
      </c>
      <c r="J3" s="380" t="s">
        <v>5</v>
      </c>
      <c r="K3" s="380" t="s">
        <v>6</v>
      </c>
      <c r="L3" s="381" t="s">
        <v>8</v>
      </c>
      <c r="M3" s="375" t="s">
        <v>7</v>
      </c>
      <c r="N3" s="382"/>
      <c r="O3" s="379" t="s">
        <v>0</v>
      </c>
      <c r="P3" s="380" t="s">
        <v>5</v>
      </c>
      <c r="Q3" s="380" t="s">
        <v>6</v>
      </c>
      <c r="R3" s="381" t="s">
        <v>8</v>
      </c>
      <c r="S3" s="375" t="s">
        <v>7</v>
      </c>
      <c r="T3" s="382"/>
      <c r="U3" s="379" t="s">
        <v>0</v>
      </c>
      <c r="V3" s="380" t="s">
        <v>5</v>
      </c>
      <c r="W3" s="380" t="s">
        <v>6</v>
      </c>
      <c r="X3" s="381" t="s">
        <v>8</v>
      </c>
      <c r="Y3" s="375" t="s">
        <v>7</v>
      </c>
      <c r="Z3" s="382"/>
      <c r="AA3" s="379" t="s">
        <v>0</v>
      </c>
      <c r="AB3" s="380" t="s">
        <v>5</v>
      </c>
      <c r="AC3" s="380" t="s">
        <v>6</v>
      </c>
      <c r="AD3" s="381" t="s">
        <v>8</v>
      </c>
      <c r="AE3" s="375" t="s">
        <v>7</v>
      </c>
      <c r="AF3" s="382"/>
      <c r="AG3" s="379" t="s">
        <v>0</v>
      </c>
      <c r="AH3" s="380" t="s">
        <v>5</v>
      </c>
      <c r="AI3" s="380" t="s">
        <v>6</v>
      </c>
      <c r="AJ3" s="381" t="s">
        <v>8</v>
      </c>
      <c r="AK3" s="375" t="s">
        <v>7</v>
      </c>
      <c r="AL3" s="382"/>
      <c r="AM3" s="379" t="s">
        <v>0</v>
      </c>
      <c r="AN3" s="380" t="s">
        <v>5</v>
      </c>
      <c r="AO3" s="380" t="s">
        <v>6</v>
      </c>
      <c r="AP3" s="381" t="s">
        <v>8</v>
      </c>
      <c r="AQ3" s="375" t="s">
        <v>7</v>
      </c>
      <c r="AR3" s="382"/>
      <c r="AS3" s="379" t="s">
        <v>0</v>
      </c>
      <c r="AT3" s="380" t="s">
        <v>5</v>
      </c>
      <c r="AU3" s="380" t="s">
        <v>6</v>
      </c>
      <c r="AV3" s="381" t="s">
        <v>8</v>
      </c>
      <c r="AW3" s="375" t="s">
        <v>7</v>
      </c>
      <c r="AX3" s="382"/>
      <c r="AY3" s="379" t="s">
        <v>0</v>
      </c>
      <c r="AZ3" s="380" t="s">
        <v>5</v>
      </c>
      <c r="BA3" s="380" t="s">
        <v>6</v>
      </c>
      <c r="BB3" s="381" t="s">
        <v>8</v>
      </c>
      <c r="BC3" s="375" t="s">
        <v>7</v>
      </c>
      <c r="BD3" s="382"/>
      <c r="BE3" s="379" t="s">
        <v>0</v>
      </c>
      <c r="BF3" s="380" t="s">
        <v>5</v>
      </c>
      <c r="BG3" s="380" t="s">
        <v>6</v>
      </c>
      <c r="BH3" s="381" t="s">
        <v>8</v>
      </c>
      <c r="BI3" s="375" t="s">
        <v>7</v>
      </c>
      <c r="BJ3" s="382"/>
      <c r="BK3" s="379" t="s">
        <v>0</v>
      </c>
      <c r="BL3" s="380" t="s">
        <v>5</v>
      </c>
      <c r="BM3" s="380" t="s">
        <v>6</v>
      </c>
      <c r="BN3" s="381" t="s">
        <v>8</v>
      </c>
      <c r="BO3" s="375" t="s">
        <v>7</v>
      </c>
      <c r="BP3" s="14"/>
      <c r="BQ3" s="27" t="s">
        <v>0</v>
      </c>
      <c r="BR3" s="28" t="s">
        <v>5</v>
      </c>
      <c r="BS3" s="28" t="s">
        <v>6</v>
      </c>
      <c r="BT3" s="29" t="s">
        <v>8</v>
      </c>
      <c r="BU3" s="30" t="s">
        <v>7</v>
      </c>
      <c r="BV3" s="14"/>
      <c r="BW3" s="27" t="s">
        <v>0</v>
      </c>
      <c r="BX3" s="28" t="s">
        <v>5</v>
      </c>
      <c r="BY3" s="28" t="s">
        <v>6</v>
      </c>
      <c r="BZ3" s="29" t="s">
        <v>8</v>
      </c>
      <c r="CA3" s="30" t="s">
        <v>7</v>
      </c>
      <c r="CB3" s="14"/>
      <c r="CC3" s="27" t="s">
        <v>0</v>
      </c>
      <c r="CD3" s="28" t="s">
        <v>5</v>
      </c>
      <c r="CE3" s="28" t="s">
        <v>6</v>
      </c>
      <c r="CF3" s="29" t="s">
        <v>8</v>
      </c>
      <c r="CG3" s="30" t="s">
        <v>7</v>
      </c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31"/>
      <c r="DL3" s="31"/>
      <c r="DM3" s="31"/>
      <c r="DN3" s="31"/>
      <c r="DO3" s="31"/>
      <c r="DP3" s="31"/>
    </row>
    <row r="4" spans="1:126" s="7" customFormat="1" ht="15" customHeight="1" thickBot="1" x14ac:dyDescent="0.3">
      <c r="A4" s="246" t="s">
        <v>156</v>
      </c>
      <c r="B4" s="247"/>
      <c r="C4" s="247"/>
      <c r="D4" s="383"/>
      <c r="E4" s="331"/>
      <c r="F4" s="376"/>
      <c r="G4" s="384"/>
      <c r="H4" s="378"/>
      <c r="I4" s="376"/>
      <c r="J4" s="376"/>
      <c r="K4" s="376"/>
      <c r="L4" s="376"/>
      <c r="M4" s="376"/>
      <c r="N4" s="382"/>
      <c r="O4" s="376"/>
      <c r="P4" s="376"/>
      <c r="Q4" s="376"/>
      <c r="R4" s="376"/>
      <c r="S4" s="376"/>
      <c r="T4" s="382"/>
      <c r="U4" s="376"/>
      <c r="V4" s="376"/>
      <c r="W4" s="376"/>
      <c r="X4" s="376"/>
      <c r="Y4" s="376"/>
      <c r="Z4" s="382"/>
      <c r="AA4" s="376"/>
      <c r="AB4" s="376"/>
      <c r="AC4" s="376"/>
      <c r="AD4" s="376"/>
      <c r="AE4" s="376"/>
      <c r="AF4" s="382"/>
      <c r="AG4" s="376"/>
      <c r="AH4" s="376"/>
      <c r="AI4" s="376"/>
      <c r="AJ4" s="376"/>
      <c r="AK4" s="376"/>
      <c r="AL4" s="382"/>
      <c r="AM4" s="376"/>
      <c r="AN4" s="376"/>
      <c r="AO4" s="376"/>
      <c r="AP4" s="376"/>
      <c r="AQ4" s="376"/>
      <c r="AR4" s="382"/>
      <c r="AS4" s="376"/>
      <c r="AT4" s="376"/>
      <c r="AU4" s="376"/>
      <c r="AV4" s="376"/>
      <c r="AW4" s="376"/>
      <c r="AX4" s="382"/>
      <c r="AY4" s="376"/>
      <c r="AZ4" s="376"/>
      <c r="BA4" s="376"/>
      <c r="BB4" s="376"/>
      <c r="BC4" s="376"/>
      <c r="BD4" s="382"/>
      <c r="BE4" s="376"/>
      <c r="BF4" s="376"/>
      <c r="BG4" s="376"/>
      <c r="BH4" s="376"/>
      <c r="BI4" s="376"/>
      <c r="BJ4" s="382"/>
      <c r="BK4" s="376"/>
      <c r="BL4" s="376"/>
      <c r="BM4" s="376"/>
      <c r="BN4" s="376"/>
      <c r="BO4" s="376"/>
      <c r="BP4" s="14"/>
      <c r="BQ4" s="39"/>
      <c r="BR4" s="39"/>
      <c r="BS4" s="39"/>
      <c r="BT4" s="39"/>
      <c r="BU4" s="39"/>
      <c r="BV4" s="14"/>
      <c r="BW4" s="39"/>
      <c r="BX4" s="39"/>
      <c r="BY4" s="39"/>
      <c r="BZ4" s="39"/>
      <c r="CA4" s="39"/>
      <c r="CB4" s="14"/>
      <c r="CC4" s="39"/>
      <c r="CD4" s="39"/>
      <c r="CE4" s="39"/>
      <c r="CF4" s="39"/>
      <c r="CG4" s="39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31"/>
      <c r="DL4" s="31"/>
      <c r="DM4" s="31"/>
      <c r="DN4" s="31"/>
      <c r="DO4" s="31"/>
      <c r="DP4" s="31"/>
    </row>
    <row r="5" spans="1:126" s="9" customFormat="1" ht="15" customHeight="1" thickBot="1" x14ac:dyDescent="0.3">
      <c r="A5" s="498" t="s">
        <v>41</v>
      </c>
      <c r="B5" s="256"/>
      <c r="C5" s="256"/>
      <c r="D5" s="385"/>
      <c r="E5" s="386"/>
      <c r="F5" s="387"/>
      <c r="G5" s="388"/>
      <c r="H5" s="389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371"/>
      <c r="Z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1"/>
      <c r="BJ5" s="371"/>
      <c r="BK5" s="371"/>
      <c r="BL5" s="371"/>
      <c r="BM5" s="371"/>
      <c r="BN5" s="371"/>
      <c r="BO5" s="371"/>
      <c r="DK5" s="69"/>
      <c r="DL5" s="69"/>
      <c r="DM5" s="69"/>
      <c r="DN5" s="69"/>
      <c r="DO5" s="69"/>
      <c r="DP5" s="69"/>
      <c r="DQ5" s="8"/>
      <c r="DR5" s="8"/>
      <c r="DS5" s="8"/>
      <c r="DT5" s="8"/>
      <c r="DU5" s="8"/>
      <c r="DV5" s="8"/>
    </row>
    <row r="6" spans="1:126" s="9" customFormat="1" ht="15" customHeight="1" x14ac:dyDescent="0.25">
      <c r="A6" s="112" t="s">
        <v>57</v>
      </c>
      <c r="B6" s="113" t="s">
        <v>14</v>
      </c>
      <c r="C6" s="114" t="s">
        <v>24</v>
      </c>
      <c r="D6" s="311">
        <f>L6*M6+R6*S6+X6*Y6+AD6*AE6+AJ6*AK6+AP6*AQ6+AV6*AW6+BB6*BC6+BH6*BI6+BN6*BO6+BT6*BU6+BZ6*CA6+CF6*CG6</f>
        <v>13094</v>
      </c>
      <c r="E6" s="391">
        <f t="shared" ref="E6:E12" si="0">$G$3*D6</f>
        <v>17022.2</v>
      </c>
      <c r="F6" s="387"/>
      <c r="G6" s="388"/>
      <c r="H6" s="389">
        <f>L6+R6+X6+AD6+AJ6+AP6+AV6+BB6+BH6+BN6+BT6+BZ6+CF6</f>
        <v>4</v>
      </c>
      <c r="I6" s="390" t="str">
        <f>$A$210</f>
        <v>RF.SSR-023</v>
      </c>
      <c r="J6" s="321" t="str">
        <f>$B$210</f>
        <v>Столешница стола руководителя</v>
      </c>
      <c r="K6" s="321" t="str">
        <f>$C$210</f>
        <v>1380*800*25</v>
      </c>
      <c r="L6" s="321">
        <v>1</v>
      </c>
      <c r="M6" s="391">
        <f>$D$210</f>
        <v>3569</v>
      </c>
      <c r="N6" s="387"/>
      <c r="O6" s="390" t="str">
        <f>$A$339</f>
        <v>RF.OSZ-80 (L)</v>
      </c>
      <c r="P6" s="321" t="str">
        <f>$B$339</f>
        <v>Опора завершающаяя L800 Левая</v>
      </c>
      <c r="Q6" s="321" t="str">
        <f>$C$339</f>
        <v>796*270*725</v>
      </c>
      <c r="R6" s="321">
        <v>1</v>
      </c>
      <c r="S6" s="391">
        <f>$D$339</f>
        <v>4275</v>
      </c>
      <c r="T6" s="371"/>
      <c r="U6" s="390" t="str">
        <f>$A$342</f>
        <v>RF.OSZ-80 (R)</v>
      </c>
      <c r="V6" s="321" t="str">
        <f>$B$342</f>
        <v>Опора завершающаяя L800 Правая</v>
      </c>
      <c r="W6" s="321" t="str">
        <f>$C$342</f>
        <v>796*270*725</v>
      </c>
      <c r="X6" s="321">
        <v>1</v>
      </c>
      <c r="Y6" s="391">
        <f>$D$342</f>
        <v>4275</v>
      </c>
      <c r="Z6" s="371"/>
      <c r="AA6" s="390" t="str">
        <f t="shared" ref="AA6:AA12" si="1">$A$390</f>
        <v>SN-162</v>
      </c>
      <c r="AB6" s="321" t="str">
        <f t="shared" ref="AB6:AB12" si="2">$B$390</f>
        <v>Заглушка кабель-канала</v>
      </c>
      <c r="AC6" s="321" t="str">
        <f t="shared" ref="AC6:AC12" si="3">$C$390</f>
        <v>162*82*27</v>
      </c>
      <c r="AD6" s="321">
        <v>1</v>
      </c>
      <c r="AE6" s="391">
        <f t="shared" ref="AE6:AE12" si="4">$D$390</f>
        <v>975</v>
      </c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  <c r="AQ6" s="371"/>
      <c r="AR6" s="371"/>
      <c r="AS6" s="371"/>
      <c r="AT6" s="371"/>
      <c r="AU6" s="371"/>
      <c r="AV6" s="371"/>
      <c r="AW6" s="371"/>
      <c r="AX6" s="371"/>
      <c r="AY6" s="371"/>
      <c r="AZ6" s="371"/>
      <c r="BA6" s="371"/>
      <c r="BB6" s="371"/>
      <c r="BC6" s="371"/>
      <c r="BD6" s="371"/>
      <c r="BE6" s="371"/>
      <c r="BF6" s="371"/>
      <c r="BG6" s="371"/>
      <c r="BH6" s="371"/>
      <c r="BI6" s="371"/>
      <c r="BJ6" s="371"/>
      <c r="BK6" s="371"/>
      <c r="BL6" s="371"/>
      <c r="BM6" s="371"/>
      <c r="BN6" s="371"/>
      <c r="BO6" s="371"/>
      <c r="DK6" s="69"/>
      <c r="DL6" s="69"/>
      <c r="DM6" s="69"/>
      <c r="DN6" s="69"/>
      <c r="DO6" s="69"/>
      <c r="DP6" s="69"/>
      <c r="DQ6" s="8"/>
      <c r="DR6" s="8"/>
      <c r="DS6" s="8"/>
      <c r="DT6" s="8"/>
      <c r="DU6" s="8"/>
      <c r="DV6" s="8"/>
    </row>
    <row r="7" spans="1:126" s="9" customFormat="1" ht="15" customHeight="1" x14ac:dyDescent="0.25">
      <c r="A7" s="257" t="s">
        <v>58</v>
      </c>
      <c r="B7" s="115" t="s">
        <v>14</v>
      </c>
      <c r="C7" s="116" t="s">
        <v>22</v>
      </c>
      <c r="D7" s="312">
        <f t="shared" ref="D7:D60" si="5">L7*M7+R7*S7+X7*Y7+AD7*AE7+AJ7*AK7+AP7*AQ7+AV7*AW7+BB7*BC7+BH7*BI7+BN7*BO7+BT7*BU7+BZ7*CA7+CF7*CG7</f>
        <v>13512</v>
      </c>
      <c r="E7" s="448">
        <f t="shared" si="0"/>
        <v>17565.600000000002</v>
      </c>
      <c r="F7" s="387"/>
      <c r="G7" s="388"/>
      <c r="H7" s="389">
        <f t="shared" ref="H7:H60" si="6">L7+R7+X7+AD7+AJ7+AP7+AV7+BB7+BH7+BN7+BT7+BZ7+CF7</f>
        <v>4</v>
      </c>
      <c r="I7" s="392" t="str">
        <f>$A$211</f>
        <v>RF.SSR-024</v>
      </c>
      <c r="J7" s="393" t="str">
        <f>$B$211</f>
        <v>Столешница стола руководителя</v>
      </c>
      <c r="K7" s="393" t="str">
        <f>$C$211</f>
        <v>1580*800*25</v>
      </c>
      <c r="L7" s="393">
        <v>1</v>
      </c>
      <c r="M7" s="394">
        <f>$D$211</f>
        <v>3987</v>
      </c>
      <c r="N7" s="387"/>
      <c r="O7" s="392" t="str">
        <f>$A$339</f>
        <v>RF.OSZ-80 (L)</v>
      </c>
      <c r="P7" s="393" t="str">
        <f>$B$339</f>
        <v>Опора завершающаяя L800 Левая</v>
      </c>
      <c r="Q7" s="393" t="str">
        <f>$C$339</f>
        <v>796*270*725</v>
      </c>
      <c r="R7" s="393">
        <v>1</v>
      </c>
      <c r="S7" s="394">
        <f>$D$339</f>
        <v>4275</v>
      </c>
      <c r="T7" s="371"/>
      <c r="U7" s="392" t="str">
        <f>$A$342</f>
        <v>RF.OSZ-80 (R)</v>
      </c>
      <c r="V7" s="393" t="str">
        <f>$B$342</f>
        <v>Опора завершающаяя L800 Правая</v>
      </c>
      <c r="W7" s="393" t="str">
        <f>$C$342</f>
        <v>796*270*725</v>
      </c>
      <c r="X7" s="393">
        <v>1</v>
      </c>
      <c r="Y7" s="394">
        <f>$D$342</f>
        <v>4275</v>
      </c>
      <c r="Z7" s="371"/>
      <c r="AA7" s="392" t="str">
        <f t="shared" si="1"/>
        <v>SN-162</v>
      </c>
      <c r="AB7" s="393" t="str">
        <f t="shared" si="2"/>
        <v>Заглушка кабель-канала</v>
      </c>
      <c r="AC7" s="393" t="str">
        <f t="shared" si="3"/>
        <v>162*82*27</v>
      </c>
      <c r="AD7" s="393">
        <v>1</v>
      </c>
      <c r="AE7" s="394">
        <f t="shared" si="4"/>
        <v>975</v>
      </c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371"/>
      <c r="BB7" s="371"/>
      <c r="BC7" s="371"/>
      <c r="BD7" s="371"/>
      <c r="BE7" s="371"/>
      <c r="BF7" s="371"/>
      <c r="BG7" s="371"/>
      <c r="BH7" s="371"/>
      <c r="BI7" s="371"/>
      <c r="BJ7" s="371"/>
      <c r="BK7" s="371"/>
      <c r="BL7" s="371"/>
      <c r="BM7" s="371"/>
      <c r="BN7" s="371"/>
      <c r="BO7" s="371"/>
      <c r="DK7" s="69"/>
      <c r="DL7" s="69"/>
      <c r="DM7" s="69"/>
      <c r="DN7" s="69"/>
      <c r="DO7" s="69"/>
      <c r="DP7" s="69"/>
      <c r="DQ7" s="8"/>
      <c r="DR7" s="8"/>
      <c r="DS7" s="8"/>
      <c r="DT7" s="8"/>
      <c r="DU7" s="8"/>
      <c r="DV7" s="8"/>
    </row>
    <row r="8" spans="1:126" s="9" customFormat="1" ht="15" customHeight="1" thickBot="1" x14ac:dyDescent="0.3">
      <c r="A8" s="258" t="s">
        <v>59</v>
      </c>
      <c r="B8" s="117" t="s">
        <v>14</v>
      </c>
      <c r="C8" s="118" t="s">
        <v>23</v>
      </c>
      <c r="D8" s="313">
        <f t="shared" si="5"/>
        <v>13931</v>
      </c>
      <c r="E8" s="454">
        <f t="shared" si="0"/>
        <v>18110.3</v>
      </c>
      <c r="F8" s="387"/>
      <c r="G8" s="388"/>
      <c r="H8" s="389">
        <f t="shared" si="6"/>
        <v>4</v>
      </c>
      <c r="I8" s="395" t="str">
        <f>$A$212</f>
        <v>RF.SSR-025</v>
      </c>
      <c r="J8" s="322" t="str">
        <f>$B$212</f>
        <v>Столешница стола руководителя</v>
      </c>
      <c r="K8" s="322" t="str">
        <f>$C$212</f>
        <v>1780*800*25</v>
      </c>
      <c r="L8" s="322">
        <v>1</v>
      </c>
      <c r="M8" s="396">
        <f>$D$212</f>
        <v>4406</v>
      </c>
      <c r="N8" s="387"/>
      <c r="O8" s="395" t="str">
        <f>$A$339</f>
        <v>RF.OSZ-80 (L)</v>
      </c>
      <c r="P8" s="322" t="str">
        <f>$B$339</f>
        <v>Опора завершающаяя L800 Левая</v>
      </c>
      <c r="Q8" s="322" t="str">
        <f>$C$339</f>
        <v>796*270*725</v>
      </c>
      <c r="R8" s="322">
        <v>1</v>
      </c>
      <c r="S8" s="396">
        <f>$D$339</f>
        <v>4275</v>
      </c>
      <c r="T8" s="371"/>
      <c r="U8" s="395" t="str">
        <f>$A$342</f>
        <v>RF.OSZ-80 (R)</v>
      </c>
      <c r="V8" s="322" t="str">
        <f>$B$342</f>
        <v>Опора завершающаяя L800 Правая</v>
      </c>
      <c r="W8" s="322" t="str">
        <f>$C$342</f>
        <v>796*270*725</v>
      </c>
      <c r="X8" s="322">
        <v>1</v>
      </c>
      <c r="Y8" s="396">
        <f>$D$342</f>
        <v>4275</v>
      </c>
      <c r="Z8" s="371"/>
      <c r="AA8" s="395" t="str">
        <f t="shared" si="1"/>
        <v>SN-162</v>
      </c>
      <c r="AB8" s="322" t="str">
        <f t="shared" si="2"/>
        <v>Заглушка кабель-канала</v>
      </c>
      <c r="AC8" s="322" t="str">
        <f t="shared" si="3"/>
        <v>162*82*27</v>
      </c>
      <c r="AD8" s="322">
        <v>1</v>
      </c>
      <c r="AE8" s="396">
        <f t="shared" si="4"/>
        <v>975</v>
      </c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DK8" s="69"/>
      <c r="DL8" s="69"/>
      <c r="DM8" s="69"/>
      <c r="DN8" s="69"/>
      <c r="DO8" s="69"/>
      <c r="DP8" s="69"/>
      <c r="DQ8" s="8"/>
      <c r="DR8" s="8"/>
      <c r="DS8" s="8"/>
      <c r="DT8" s="8"/>
      <c r="DU8" s="8"/>
      <c r="DV8" s="8"/>
    </row>
    <row r="9" spans="1:126" s="9" customFormat="1" ht="15" customHeight="1" x14ac:dyDescent="0.25">
      <c r="A9" s="119" t="s">
        <v>60</v>
      </c>
      <c r="B9" s="113" t="s">
        <v>736</v>
      </c>
      <c r="C9" s="114" t="s">
        <v>25</v>
      </c>
      <c r="D9" s="311">
        <f>L9*M9+R9*S9+X9*Y9+AD9*AE9+AJ9*AK9+AP9*AQ9+AV9*AW9+BB9*BC9+BH9*BI9+BN9*BO9+BT9*BU9+BZ9*CA9+CF9*CG9</f>
        <v>37675</v>
      </c>
      <c r="E9" s="445">
        <f t="shared" si="0"/>
        <v>48977.5</v>
      </c>
      <c r="F9" s="387"/>
      <c r="G9" s="388"/>
      <c r="H9" s="389">
        <f>L9+R9+X9+AD9+AJ9+AP9+AV9+BB9+BH9+BN9+BT9+BZ9+CF9</f>
        <v>13</v>
      </c>
      <c r="I9" s="390" t="str">
        <f>$A$211</f>
        <v>RF.SSR-024</v>
      </c>
      <c r="J9" s="321" t="str">
        <f>$B$211</f>
        <v>Столешница стола руководителя</v>
      </c>
      <c r="K9" s="321" t="str">
        <f>$C$211</f>
        <v>1580*800*25</v>
      </c>
      <c r="L9" s="321">
        <v>1</v>
      </c>
      <c r="M9" s="391">
        <f>$D$211</f>
        <v>3987</v>
      </c>
      <c r="N9" s="387"/>
      <c r="O9" s="390" t="str">
        <f>$A$342</f>
        <v>RF.OSZ-80 (R)</v>
      </c>
      <c r="P9" s="321" t="str">
        <f>$B$342</f>
        <v>Опора завершающаяя L800 Правая</v>
      </c>
      <c r="Q9" s="321" t="str">
        <f>$C$342</f>
        <v>796*270*725</v>
      </c>
      <c r="R9" s="321">
        <v>1</v>
      </c>
      <c r="S9" s="391">
        <f>$D$342</f>
        <v>4275</v>
      </c>
      <c r="T9" s="371"/>
      <c r="U9" s="390" t="str">
        <f>$A$348</f>
        <v>RF.OSZT-80 (L)</v>
      </c>
      <c r="V9" s="321" t="str">
        <f>$B$348</f>
        <v>Опора завершающаяя на тумбу L800 Левая</v>
      </c>
      <c r="W9" s="321" t="str">
        <f>$C$348</f>
        <v>796*445*202</v>
      </c>
      <c r="X9" s="321">
        <v>1</v>
      </c>
      <c r="Y9" s="391">
        <f>$D$348</f>
        <v>3178</v>
      </c>
      <c r="Z9" s="371"/>
      <c r="AA9" s="390" t="str">
        <f t="shared" si="1"/>
        <v>SN-162</v>
      </c>
      <c r="AB9" s="321" t="str">
        <f t="shared" si="2"/>
        <v>Заглушка кабель-канала</v>
      </c>
      <c r="AC9" s="321" t="str">
        <f t="shared" si="3"/>
        <v>162*82*27</v>
      </c>
      <c r="AD9" s="321">
        <v>1</v>
      </c>
      <c r="AE9" s="391">
        <f t="shared" si="4"/>
        <v>975</v>
      </c>
      <c r="AF9" s="371"/>
      <c r="AG9" s="390" t="str">
        <f>$A$235</f>
        <v>RF.TDTOPR (L)</v>
      </c>
      <c r="AH9" s="321" t="str">
        <f>$B$235</f>
        <v>Топ и дно тумбы опорной левой</v>
      </c>
      <c r="AI9" s="321" t="str">
        <f>$C$235</f>
        <v>1600*450*25</v>
      </c>
      <c r="AJ9" s="321">
        <v>1</v>
      </c>
      <c r="AK9" s="391">
        <f>$D$235</f>
        <v>4660</v>
      </c>
      <c r="AL9" s="387"/>
      <c r="AM9" s="390" t="str">
        <f>$A$236</f>
        <v>RF.KTOPR (L) 1/2</v>
      </c>
      <c r="AN9" s="321" t="str">
        <f>$B$236</f>
        <v>Корпус опорной тумбы левой</v>
      </c>
      <c r="AO9" s="321" t="str">
        <f>$C$236</f>
        <v>1596*446*354</v>
      </c>
      <c r="AP9" s="321">
        <v>1</v>
      </c>
      <c r="AQ9" s="391">
        <f>$D$236</f>
        <v>6764</v>
      </c>
      <c r="AR9" s="371"/>
      <c r="AS9" s="390" t="str">
        <f>$A$237</f>
        <v>RF.KTOPR (L) 2/2</v>
      </c>
      <c r="AT9" s="321" t="str">
        <f>$B$237</f>
        <v>Корпус опорной тумбы левой</v>
      </c>
      <c r="AU9" s="321" t="str">
        <f>$C$237</f>
        <v>1596*446*354</v>
      </c>
      <c r="AV9" s="321">
        <v>1</v>
      </c>
      <c r="AW9" s="391">
        <f>$D$237</f>
        <v>1134</v>
      </c>
      <c r="AY9" s="390" t="str">
        <f>$A$238</f>
        <v>RF.FTOPR (L)</v>
      </c>
      <c r="AZ9" s="321" t="str">
        <f>$B$238</f>
        <v>Фасады опорной тумбы левой</v>
      </c>
      <c r="BA9" s="321" t="str">
        <f>$C$238</f>
        <v>794*18*350</v>
      </c>
      <c r="BB9" s="321">
        <v>1</v>
      </c>
      <c r="BC9" s="391">
        <f>$D$238</f>
        <v>1290</v>
      </c>
      <c r="BD9" s="371"/>
      <c r="BE9" s="390" t="str">
        <f>$A$364</f>
        <v>RF.TORKO</v>
      </c>
      <c r="BF9" s="321" t="str">
        <f>$B$364</f>
        <v>Комплект опор опорной тумбы руководителя (2шт)</v>
      </c>
      <c r="BG9" s="321" t="str">
        <f>$C$364</f>
        <v>446*20*119</v>
      </c>
      <c r="BH9" s="321">
        <v>1</v>
      </c>
      <c r="BI9" s="391">
        <f>$D$364</f>
        <v>5096</v>
      </c>
      <c r="BJ9" s="371"/>
      <c r="BK9" s="390" t="str">
        <f>$A$365</f>
        <v>RF.TORO</v>
      </c>
      <c r="BL9" s="321" t="str">
        <f>$B$365</f>
        <v>Опора опорной тумбы руководителя (1шт)</v>
      </c>
      <c r="BM9" s="321" t="str">
        <f>$C$365</f>
        <v>446*20*119</v>
      </c>
      <c r="BN9" s="321">
        <v>1</v>
      </c>
      <c r="BO9" s="391">
        <f>$D$365</f>
        <v>2776</v>
      </c>
      <c r="BP9" s="371"/>
      <c r="BQ9" s="390" t="str">
        <f>$A$389</f>
        <v>SN-82</v>
      </c>
      <c r="BR9" s="321" t="str">
        <f>$B$389</f>
        <v>Заглушка кабель-канала</v>
      </c>
      <c r="BS9" s="321" t="str">
        <f>$C$389</f>
        <v>82*82*27</v>
      </c>
      <c r="BT9" s="321">
        <v>2</v>
      </c>
      <c r="BU9" s="391">
        <f>$D$389</f>
        <v>703</v>
      </c>
      <c r="BW9" s="533" t="str">
        <f t="shared" ref="BW9:BW12" si="7">$A$396</f>
        <v>RF.R.D3</v>
      </c>
      <c r="BX9" s="500" t="str">
        <f t="shared" ref="BX9:BX12" si="8">$B$396</f>
        <v>Ручки (3шт) ЛДСП</v>
      </c>
      <c r="BY9" s="500" t="str">
        <f t="shared" ref="BY9:BY12" si="9">$C$396</f>
        <v>256 МО</v>
      </c>
      <c r="BZ9" s="500">
        <v>1</v>
      </c>
      <c r="CA9" s="534">
        <f t="shared" ref="CA9:CA12" si="10">$D$396</f>
        <v>2134</v>
      </c>
      <c r="DK9" s="69"/>
      <c r="DL9" s="69"/>
      <c r="DM9" s="69"/>
      <c r="DN9" s="69"/>
      <c r="DO9" s="69"/>
      <c r="DP9" s="69"/>
      <c r="DQ9" s="8"/>
      <c r="DR9" s="8"/>
      <c r="DS9" s="8"/>
      <c r="DT9" s="8"/>
      <c r="DU9" s="8"/>
      <c r="DV9" s="8"/>
    </row>
    <row r="10" spans="1:126" s="9" customFormat="1" ht="15" customHeight="1" x14ac:dyDescent="0.25">
      <c r="A10" s="105" t="s">
        <v>351</v>
      </c>
      <c r="B10" s="115" t="s">
        <v>736</v>
      </c>
      <c r="C10" s="116" t="s">
        <v>25</v>
      </c>
      <c r="D10" s="312">
        <f>L10*M10+R10*S10+X10*Y10+AD10*AE10+AJ10*AK10+AP10*AQ10+AV10*AW10+BB10*BC10+BH10*BI10+BN10*BO10+BT10*BU10+BZ10*CA10+CF10*CG10</f>
        <v>37675</v>
      </c>
      <c r="E10" s="448">
        <f t="shared" si="0"/>
        <v>48977.5</v>
      </c>
      <c r="F10" s="387"/>
      <c r="G10" s="388"/>
      <c r="H10" s="389">
        <f>L10+R10+X10+AD10+AJ10+AP10+AV10+BB10+BH10+BN10+BT10+BZ10+CF10</f>
        <v>13</v>
      </c>
      <c r="I10" s="392" t="str">
        <f>$A$211</f>
        <v>RF.SSR-024</v>
      </c>
      <c r="J10" s="393" t="str">
        <f>$B$211</f>
        <v>Столешница стола руководителя</v>
      </c>
      <c r="K10" s="393" t="str">
        <f>$C$211</f>
        <v>1580*800*25</v>
      </c>
      <c r="L10" s="393">
        <v>1</v>
      </c>
      <c r="M10" s="394">
        <f>$D$211</f>
        <v>3987</v>
      </c>
      <c r="N10" s="387"/>
      <c r="O10" s="392" t="str">
        <f>$A$339</f>
        <v>RF.OSZ-80 (L)</v>
      </c>
      <c r="P10" s="393" t="str">
        <f>$B$339</f>
        <v>Опора завершающаяя L800 Левая</v>
      </c>
      <c r="Q10" s="393" t="str">
        <f>$C$339</f>
        <v>796*270*725</v>
      </c>
      <c r="R10" s="393">
        <v>1</v>
      </c>
      <c r="S10" s="394">
        <f>$D$339</f>
        <v>4275</v>
      </c>
      <c r="T10" s="371"/>
      <c r="U10" s="392" t="str">
        <f>$A$351</f>
        <v>RF.OSZT-80 (R)</v>
      </c>
      <c r="V10" s="393" t="str">
        <f>$B$351</f>
        <v>Опора завершающаяя на тумбу L800 Правая</v>
      </c>
      <c r="W10" s="393" t="str">
        <f>$C$351</f>
        <v>796*445*202</v>
      </c>
      <c r="X10" s="393">
        <v>1</v>
      </c>
      <c r="Y10" s="394">
        <f>$D$351</f>
        <v>3178</v>
      </c>
      <c r="Z10" s="371"/>
      <c r="AA10" s="392" t="str">
        <f t="shared" si="1"/>
        <v>SN-162</v>
      </c>
      <c r="AB10" s="393" t="str">
        <f t="shared" si="2"/>
        <v>Заглушка кабель-канала</v>
      </c>
      <c r="AC10" s="393" t="str">
        <f t="shared" si="3"/>
        <v>162*82*27</v>
      </c>
      <c r="AD10" s="393">
        <v>1</v>
      </c>
      <c r="AE10" s="394">
        <f t="shared" si="4"/>
        <v>975</v>
      </c>
      <c r="AF10" s="371"/>
      <c r="AG10" s="392" t="str">
        <f>$A$239</f>
        <v>RF.TDTOPR (R)</v>
      </c>
      <c r="AH10" s="393" t="str">
        <f>$B$239</f>
        <v>Топ и дно тумбы опорной правой</v>
      </c>
      <c r="AI10" s="393" t="str">
        <f>$C$239</f>
        <v>1600*450*25</v>
      </c>
      <c r="AJ10" s="393">
        <v>1</v>
      </c>
      <c r="AK10" s="394">
        <f>$D$239</f>
        <v>4660</v>
      </c>
      <c r="AL10" s="371"/>
      <c r="AM10" s="392" t="str">
        <f>$A$240</f>
        <v>RF.KTOPR (R) 1/2</v>
      </c>
      <c r="AN10" s="393" t="str">
        <f>$B$240</f>
        <v>Корпус опорной тумбы правой</v>
      </c>
      <c r="AO10" s="393" t="str">
        <f>$C$240</f>
        <v>1596*446*354</v>
      </c>
      <c r="AP10" s="393">
        <v>1</v>
      </c>
      <c r="AQ10" s="394">
        <f>$D$240</f>
        <v>6764</v>
      </c>
      <c r="AR10" s="371"/>
      <c r="AS10" s="392" t="str">
        <f>$A$241</f>
        <v>RF.KTOPR (R) 2/2</v>
      </c>
      <c r="AT10" s="393" t="str">
        <f>$B$241</f>
        <v>Корпус опорной тумбы правой</v>
      </c>
      <c r="AU10" s="393" t="str">
        <f>$C$241</f>
        <v>1596*446*354</v>
      </c>
      <c r="AV10" s="393">
        <v>1</v>
      </c>
      <c r="AW10" s="394">
        <f>$D$241</f>
        <v>1134</v>
      </c>
      <c r="AY10" s="392" t="str">
        <f>$A$242</f>
        <v>RF.FTOPR (R)</v>
      </c>
      <c r="AZ10" s="393" t="str">
        <f>$B$242</f>
        <v>Фасады опорной тумбы правой</v>
      </c>
      <c r="BA10" s="393" t="str">
        <f>$C$242</f>
        <v>794*18*350</v>
      </c>
      <c r="BB10" s="393">
        <v>1</v>
      </c>
      <c r="BC10" s="394">
        <f>$D$242</f>
        <v>1290</v>
      </c>
      <c r="BD10" s="371"/>
      <c r="BE10" s="392" t="str">
        <f>$A$364</f>
        <v>RF.TORKO</v>
      </c>
      <c r="BF10" s="393" t="str">
        <f>$B$364</f>
        <v>Комплект опор опорной тумбы руководителя (2шт)</v>
      </c>
      <c r="BG10" s="393" t="str">
        <f>$C$364</f>
        <v>446*20*119</v>
      </c>
      <c r="BH10" s="393">
        <v>1</v>
      </c>
      <c r="BI10" s="394">
        <f>$D$364</f>
        <v>5096</v>
      </c>
      <c r="BJ10" s="371"/>
      <c r="BK10" s="392" t="str">
        <f>$A$365</f>
        <v>RF.TORO</v>
      </c>
      <c r="BL10" s="393" t="str">
        <f>$B$365</f>
        <v>Опора опорной тумбы руководителя (1шт)</v>
      </c>
      <c r="BM10" s="393" t="str">
        <f>$C$365</f>
        <v>446*20*119</v>
      </c>
      <c r="BN10" s="393">
        <v>1</v>
      </c>
      <c r="BO10" s="394">
        <f>$D$365</f>
        <v>2776</v>
      </c>
      <c r="BP10" s="371"/>
      <c r="BQ10" s="392" t="str">
        <f>$A$389</f>
        <v>SN-82</v>
      </c>
      <c r="BR10" s="393" t="str">
        <f>$B$389</f>
        <v>Заглушка кабель-канала</v>
      </c>
      <c r="BS10" s="393" t="str">
        <f>$C$389</f>
        <v>82*82*27</v>
      </c>
      <c r="BT10" s="393">
        <v>2</v>
      </c>
      <c r="BU10" s="394">
        <f>$D$389</f>
        <v>703</v>
      </c>
      <c r="BW10" s="535" t="str">
        <f t="shared" si="7"/>
        <v>RF.R.D3</v>
      </c>
      <c r="BX10" s="507" t="str">
        <f t="shared" si="8"/>
        <v>Ручки (3шт) ЛДСП</v>
      </c>
      <c r="BY10" s="507" t="str">
        <f t="shared" si="9"/>
        <v>256 МО</v>
      </c>
      <c r="BZ10" s="507">
        <v>1</v>
      </c>
      <c r="CA10" s="170">
        <f t="shared" si="10"/>
        <v>2134</v>
      </c>
      <c r="DK10" s="69"/>
      <c r="DL10" s="69"/>
      <c r="DM10" s="69"/>
      <c r="DN10" s="69"/>
      <c r="DO10" s="69"/>
      <c r="DP10" s="69"/>
      <c r="DQ10" s="8"/>
      <c r="DR10" s="8"/>
      <c r="DS10" s="8"/>
      <c r="DT10" s="8"/>
      <c r="DU10" s="8"/>
      <c r="DV10" s="8"/>
    </row>
    <row r="11" spans="1:126" s="9" customFormat="1" ht="15" customHeight="1" x14ac:dyDescent="0.25">
      <c r="A11" s="105" t="s">
        <v>352</v>
      </c>
      <c r="B11" s="115" t="s">
        <v>736</v>
      </c>
      <c r="C11" s="116" t="s">
        <v>26</v>
      </c>
      <c r="D11" s="312">
        <f>L11*M11+R11*S11+X11*Y11+AD11*AE11+AJ11*AK11+AP11*AQ11+AV11*AW11+BB11*BC11+BH11*BI11+BN11*BO11+BT11*BU11+BZ11*CA11+CF11*CG11</f>
        <v>38094</v>
      </c>
      <c r="E11" s="448">
        <f t="shared" si="0"/>
        <v>49522.200000000004</v>
      </c>
      <c r="F11" s="387"/>
      <c r="G11" s="388"/>
      <c r="H11" s="389">
        <f>L11+R11+X11+AD11+AJ11+AP11+AV11+BB11+BH11+BN11+BT11+BZ11+CF11</f>
        <v>13</v>
      </c>
      <c r="I11" s="392" t="str">
        <f>$A$212</f>
        <v>RF.SSR-025</v>
      </c>
      <c r="J11" s="393" t="str">
        <f>$B$212</f>
        <v>Столешница стола руководителя</v>
      </c>
      <c r="K11" s="393" t="str">
        <f>$C$212</f>
        <v>1780*800*25</v>
      </c>
      <c r="L11" s="393">
        <v>1</v>
      </c>
      <c r="M11" s="394">
        <f>$D$212</f>
        <v>4406</v>
      </c>
      <c r="N11" s="387"/>
      <c r="O11" s="392" t="str">
        <f>$A$342</f>
        <v>RF.OSZ-80 (R)</v>
      </c>
      <c r="P11" s="393" t="str">
        <f>$B$342</f>
        <v>Опора завершающаяя L800 Правая</v>
      </c>
      <c r="Q11" s="393" t="str">
        <f>$C$342</f>
        <v>796*270*725</v>
      </c>
      <c r="R11" s="393">
        <v>1</v>
      </c>
      <c r="S11" s="394">
        <f>$D$342</f>
        <v>4275</v>
      </c>
      <c r="T11" s="371"/>
      <c r="U11" s="392" t="str">
        <f>$A$348</f>
        <v>RF.OSZT-80 (L)</v>
      </c>
      <c r="V11" s="393" t="str">
        <f>$B$348</f>
        <v>Опора завершающаяя на тумбу L800 Левая</v>
      </c>
      <c r="W11" s="393" t="str">
        <f>$C$348</f>
        <v>796*445*202</v>
      </c>
      <c r="X11" s="393">
        <v>1</v>
      </c>
      <c r="Y11" s="394">
        <f>$D$348</f>
        <v>3178</v>
      </c>
      <c r="Z11" s="371"/>
      <c r="AA11" s="392" t="str">
        <f t="shared" si="1"/>
        <v>SN-162</v>
      </c>
      <c r="AB11" s="393" t="str">
        <f t="shared" si="2"/>
        <v>Заглушка кабель-канала</v>
      </c>
      <c r="AC11" s="393" t="str">
        <f t="shared" si="3"/>
        <v>162*82*27</v>
      </c>
      <c r="AD11" s="393">
        <v>1</v>
      </c>
      <c r="AE11" s="394">
        <f t="shared" si="4"/>
        <v>975</v>
      </c>
      <c r="AF11" s="371"/>
      <c r="AG11" s="392" t="str">
        <f>$A$235</f>
        <v>RF.TDTOPR (L)</v>
      </c>
      <c r="AH11" s="393" t="str">
        <f>$B$235</f>
        <v>Топ и дно тумбы опорной левой</v>
      </c>
      <c r="AI11" s="393" t="str">
        <f>$C$235</f>
        <v>1600*450*25</v>
      </c>
      <c r="AJ11" s="393">
        <v>1</v>
      </c>
      <c r="AK11" s="394">
        <f>$D$235</f>
        <v>4660</v>
      </c>
      <c r="AL11" s="387"/>
      <c r="AM11" s="392" t="str">
        <f>$A$236</f>
        <v>RF.KTOPR (L) 1/2</v>
      </c>
      <c r="AN11" s="393" t="str">
        <f>$B$236</f>
        <v>Корпус опорной тумбы левой</v>
      </c>
      <c r="AO11" s="393" t="str">
        <f>$C$236</f>
        <v>1596*446*354</v>
      </c>
      <c r="AP11" s="393">
        <v>1</v>
      </c>
      <c r="AQ11" s="394">
        <f>$D$236</f>
        <v>6764</v>
      </c>
      <c r="AR11" s="371"/>
      <c r="AS11" s="392" t="str">
        <f>$A$237</f>
        <v>RF.KTOPR (L) 2/2</v>
      </c>
      <c r="AT11" s="393" t="str">
        <f>$B$237</f>
        <v>Корпус опорной тумбы левой</v>
      </c>
      <c r="AU11" s="393" t="str">
        <f>$C$237</f>
        <v>1596*446*354</v>
      </c>
      <c r="AV11" s="393">
        <v>1</v>
      </c>
      <c r="AW11" s="394">
        <f>$D$237</f>
        <v>1134</v>
      </c>
      <c r="AY11" s="392" t="str">
        <f>$A$238</f>
        <v>RF.FTOPR (L)</v>
      </c>
      <c r="AZ11" s="393" t="str">
        <f>$B$238</f>
        <v>Фасады опорной тумбы левой</v>
      </c>
      <c r="BA11" s="393" t="str">
        <f>$C$238</f>
        <v>794*18*350</v>
      </c>
      <c r="BB11" s="393">
        <v>1</v>
      </c>
      <c r="BC11" s="394">
        <f>$D$238</f>
        <v>1290</v>
      </c>
      <c r="BD11" s="371"/>
      <c r="BE11" s="392" t="str">
        <f>$A$364</f>
        <v>RF.TORKO</v>
      </c>
      <c r="BF11" s="393" t="str">
        <f>$B$364</f>
        <v>Комплект опор опорной тумбы руководителя (2шт)</v>
      </c>
      <c r="BG11" s="393" t="str">
        <f>$C$364</f>
        <v>446*20*119</v>
      </c>
      <c r="BH11" s="393">
        <v>1</v>
      </c>
      <c r="BI11" s="394">
        <f>$D$364</f>
        <v>5096</v>
      </c>
      <c r="BJ11" s="371"/>
      <c r="BK11" s="392" t="str">
        <f>$A$365</f>
        <v>RF.TORO</v>
      </c>
      <c r="BL11" s="393" t="str">
        <f>$B$365</f>
        <v>Опора опорной тумбы руководителя (1шт)</v>
      </c>
      <c r="BM11" s="393" t="str">
        <f>$C$365</f>
        <v>446*20*119</v>
      </c>
      <c r="BN11" s="393">
        <v>1</v>
      </c>
      <c r="BO11" s="394">
        <f>$D$365</f>
        <v>2776</v>
      </c>
      <c r="BP11" s="371"/>
      <c r="BQ11" s="392" t="str">
        <f>$A$389</f>
        <v>SN-82</v>
      </c>
      <c r="BR11" s="393" t="str">
        <f>$B$389</f>
        <v>Заглушка кабель-канала</v>
      </c>
      <c r="BS11" s="393" t="str">
        <f>$C$389</f>
        <v>82*82*27</v>
      </c>
      <c r="BT11" s="393">
        <v>2</v>
      </c>
      <c r="BU11" s="394">
        <f>$D$389</f>
        <v>703</v>
      </c>
      <c r="BW11" s="535" t="str">
        <f t="shared" si="7"/>
        <v>RF.R.D3</v>
      </c>
      <c r="BX11" s="507" t="str">
        <f t="shared" si="8"/>
        <v>Ручки (3шт) ЛДСП</v>
      </c>
      <c r="BY11" s="507" t="str">
        <f t="shared" si="9"/>
        <v>256 МО</v>
      </c>
      <c r="BZ11" s="507">
        <v>1</v>
      </c>
      <c r="CA11" s="170">
        <f t="shared" si="10"/>
        <v>2134</v>
      </c>
      <c r="DK11" s="69"/>
      <c r="DL11" s="69"/>
      <c r="DM11" s="69"/>
      <c r="DN11" s="69"/>
      <c r="DO11" s="69"/>
      <c r="DP11" s="69"/>
      <c r="DQ11" s="8"/>
      <c r="DR11" s="8"/>
      <c r="DS11" s="8"/>
      <c r="DT11" s="8"/>
      <c r="DU11" s="8"/>
      <c r="DV11" s="8"/>
    </row>
    <row r="12" spans="1:126" s="9" customFormat="1" ht="15" customHeight="1" thickBot="1" x14ac:dyDescent="0.3">
      <c r="A12" s="120" t="s">
        <v>61</v>
      </c>
      <c r="B12" s="117" t="s">
        <v>736</v>
      </c>
      <c r="C12" s="118" t="s">
        <v>26</v>
      </c>
      <c r="D12" s="313">
        <f>L12*M12+R12*S12+X12*Y12+AD12*AE12+AJ12*AK12+AP12*AQ12+AV12*AW12+BB12*BC12+BH12*BI12+BN12*BO12+BT12*BU12+BZ12*CA12+CF12*CG12</f>
        <v>38094</v>
      </c>
      <c r="E12" s="454">
        <f t="shared" si="0"/>
        <v>49522.200000000004</v>
      </c>
      <c r="F12" s="387"/>
      <c r="G12" s="388"/>
      <c r="H12" s="389">
        <f>L12+R12+X12+AD12+AJ12+AP12+AV12+BB12+BH12+BN12+BT12+BZ12+CF12</f>
        <v>13</v>
      </c>
      <c r="I12" s="395" t="str">
        <f>$A$212</f>
        <v>RF.SSR-025</v>
      </c>
      <c r="J12" s="322" t="str">
        <f>$B$212</f>
        <v>Столешница стола руководителя</v>
      </c>
      <c r="K12" s="322" t="str">
        <f>$C$212</f>
        <v>1780*800*25</v>
      </c>
      <c r="L12" s="322">
        <v>1</v>
      </c>
      <c r="M12" s="396">
        <f>$D$212</f>
        <v>4406</v>
      </c>
      <c r="N12" s="387"/>
      <c r="O12" s="395" t="str">
        <f>$A$339</f>
        <v>RF.OSZ-80 (L)</v>
      </c>
      <c r="P12" s="322" t="str">
        <f>$B$339</f>
        <v>Опора завершающаяя L800 Левая</v>
      </c>
      <c r="Q12" s="322" t="str">
        <f>$C$339</f>
        <v>796*270*725</v>
      </c>
      <c r="R12" s="322">
        <v>1</v>
      </c>
      <c r="S12" s="396">
        <f>$D$339</f>
        <v>4275</v>
      </c>
      <c r="T12" s="371"/>
      <c r="U12" s="395" t="str">
        <f>$A$351</f>
        <v>RF.OSZT-80 (R)</v>
      </c>
      <c r="V12" s="322" t="str">
        <f>$B$351</f>
        <v>Опора завершающаяя на тумбу L800 Правая</v>
      </c>
      <c r="W12" s="322" t="str">
        <f>$C$351</f>
        <v>796*445*202</v>
      </c>
      <c r="X12" s="322">
        <v>1</v>
      </c>
      <c r="Y12" s="396">
        <f>$D$351</f>
        <v>3178</v>
      </c>
      <c r="Z12" s="371"/>
      <c r="AA12" s="395" t="str">
        <f t="shared" si="1"/>
        <v>SN-162</v>
      </c>
      <c r="AB12" s="322" t="str">
        <f t="shared" si="2"/>
        <v>Заглушка кабель-канала</v>
      </c>
      <c r="AC12" s="322" t="str">
        <f t="shared" si="3"/>
        <v>162*82*27</v>
      </c>
      <c r="AD12" s="322">
        <v>1</v>
      </c>
      <c r="AE12" s="396">
        <f t="shared" si="4"/>
        <v>975</v>
      </c>
      <c r="AF12" s="371"/>
      <c r="AG12" s="395" t="str">
        <f>$A$239</f>
        <v>RF.TDTOPR (R)</v>
      </c>
      <c r="AH12" s="322" t="str">
        <f>$B$239</f>
        <v>Топ и дно тумбы опорной правой</v>
      </c>
      <c r="AI12" s="322" t="str">
        <f>$C$239</f>
        <v>1600*450*25</v>
      </c>
      <c r="AJ12" s="322">
        <v>1</v>
      </c>
      <c r="AK12" s="396">
        <f>$D$239</f>
        <v>4660</v>
      </c>
      <c r="AL12" s="371"/>
      <c r="AM12" s="395" t="str">
        <f>$A$240</f>
        <v>RF.KTOPR (R) 1/2</v>
      </c>
      <c r="AN12" s="322" t="str">
        <f>$B$240</f>
        <v>Корпус опорной тумбы правой</v>
      </c>
      <c r="AO12" s="322" t="str">
        <f>$C$240</f>
        <v>1596*446*354</v>
      </c>
      <c r="AP12" s="322">
        <v>1</v>
      </c>
      <c r="AQ12" s="396">
        <f>$D$240</f>
        <v>6764</v>
      </c>
      <c r="AR12" s="371"/>
      <c r="AS12" s="395" t="str">
        <f>$A$241</f>
        <v>RF.KTOPR (R) 2/2</v>
      </c>
      <c r="AT12" s="322" t="str">
        <f>$B$241</f>
        <v>Корпус опорной тумбы правой</v>
      </c>
      <c r="AU12" s="322" t="str">
        <f>$C$241</f>
        <v>1596*446*354</v>
      </c>
      <c r="AV12" s="322">
        <v>1</v>
      </c>
      <c r="AW12" s="396">
        <f>$D$241</f>
        <v>1134</v>
      </c>
      <c r="AY12" s="395" t="str">
        <f>$A$242</f>
        <v>RF.FTOPR (R)</v>
      </c>
      <c r="AZ12" s="322" t="str">
        <f>$B$242</f>
        <v>Фасады опорной тумбы правой</v>
      </c>
      <c r="BA12" s="322" t="str">
        <f>$C$242</f>
        <v>794*18*350</v>
      </c>
      <c r="BB12" s="322">
        <v>1</v>
      </c>
      <c r="BC12" s="396">
        <f>$D$242</f>
        <v>1290</v>
      </c>
      <c r="BD12" s="371"/>
      <c r="BE12" s="395" t="str">
        <f>$A$364</f>
        <v>RF.TORKO</v>
      </c>
      <c r="BF12" s="322" t="str">
        <f>$B$364</f>
        <v>Комплект опор опорной тумбы руководителя (2шт)</v>
      </c>
      <c r="BG12" s="322" t="str">
        <f>$C$364</f>
        <v>446*20*119</v>
      </c>
      <c r="BH12" s="322">
        <v>1</v>
      </c>
      <c r="BI12" s="396">
        <f>$D$364</f>
        <v>5096</v>
      </c>
      <c r="BJ12" s="371"/>
      <c r="BK12" s="395" t="str">
        <f>$A$365</f>
        <v>RF.TORO</v>
      </c>
      <c r="BL12" s="322" t="str">
        <f>$B$365</f>
        <v>Опора опорной тумбы руководителя (1шт)</v>
      </c>
      <c r="BM12" s="322" t="str">
        <f>$C$365</f>
        <v>446*20*119</v>
      </c>
      <c r="BN12" s="322">
        <v>1</v>
      </c>
      <c r="BO12" s="396">
        <f>$D$365</f>
        <v>2776</v>
      </c>
      <c r="BP12" s="371"/>
      <c r="BQ12" s="395" t="str">
        <f>$A$389</f>
        <v>SN-82</v>
      </c>
      <c r="BR12" s="322" t="str">
        <f>$B$389</f>
        <v>Заглушка кабель-канала</v>
      </c>
      <c r="BS12" s="322" t="str">
        <f>$C$389</f>
        <v>82*82*27</v>
      </c>
      <c r="BT12" s="322">
        <v>2</v>
      </c>
      <c r="BU12" s="396">
        <f>$D$389</f>
        <v>703</v>
      </c>
      <c r="BW12" s="536" t="str">
        <f t="shared" si="7"/>
        <v>RF.R.D3</v>
      </c>
      <c r="BX12" s="509" t="str">
        <f t="shared" si="8"/>
        <v>Ручки (3шт) ЛДСП</v>
      </c>
      <c r="BY12" s="509" t="str">
        <f t="shared" si="9"/>
        <v>256 МО</v>
      </c>
      <c r="BZ12" s="509">
        <v>1</v>
      </c>
      <c r="CA12" s="537">
        <f t="shared" si="10"/>
        <v>2134</v>
      </c>
      <c r="DK12" s="69"/>
      <c r="DL12" s="69"/>
      <c r="DM12" s="69"/>
      <c r="DN12" s="69"/>
      <c r="DO12" s="69"/>
      <c r="DP12" s="69"/>
      <c r="DQ12" s="8"/>
      <c r="DR12" s="8"/>
      <c r="DS12" s="8"/>
      <c r="DT12" s="8"/>
      <c r="DU12" s="8"/>
      <c r="DV12" s="8"/>
    </row>
    <row r="13" spans="1:126" s="9" customFormat="1" ht="15" customHeight="1" x14ac:dyDescent="0.25">
      <c r="A13" s="497" t="s">
        <v>40</v>
      </c>
      <c r="B13" s="252"/>
      <c r="C13" s="252"/>
      <c r="D13" s="397"/>
      <c r="E13" s="398"/>
      <c r="F13" s="387"/>
      <c r="G13" s="388"/>
      <c r="H13" s="389"/>
      <c r="I13" s="371"/>
      <c r="J13" s="371"/>
      <c r="K13" s="371"/>
      <c r="L13" s="371"/>
      <c r="M13" s="371"/>
      <c r="N13" s="387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DK13" s="69"/>
      <c r="DL13" s="69"/>
      <c r="DM13" s="69"/>
      <c r="DN13" s="69"/>
      <c r="DO13" s="69"/>
      <c r="DP13" s="69"/>
      <c r="DQ13" s="8"/>
      <c r="DR13" s="8"/>
      <c r="DS13" s="8"/>
      <c r="DT13" s="8"/>
      <c r="DU13" s="8"/>
      <c r="DV13" s="8"/>
    </row>
    <row r="14" spans="1:126" s="9" customFormat="1" ht="15" customHeight="1" x14ac:dyDescent="0.25">
      <c r="A14" s="257" t="s">
        <v>30</v>
      </c>
      <c r="B14" s="115" t="s">
        <v>19</v>
      </c>
      <c r="C14" s="116" t="s">
        <v>27</v>
      </c>
      <c r="D14" s="312">
        <f t="shared" si="5"/>
        <v>6751</v>
      </c>
      <c r="E14" s="448">
        <f>$G$3*D14</f>
        <v>8776.3000000000011</v>
      </c>
      <c r="F14" s="387"/>
      <c r="G14" s="388"/>
      <c r="H14" s="389">
        <f t="shared" si="6"/>
        <v>2</v>
      </c>
      <c r="I14" s="392" t="str">
        <f>$A$215</f>
        <v>RF.SBR-002</v>
      </c>
      <c r="J14" s="393" t="str">
        <f>$B$215</f>
        <v>Столешница брифинг приставки</v>
      </c>
      <c r="K14" s="393" t="str">
        <f>$C$215</f>
        <v>980*600*25</v>
      </c>
      <c r="L14" s="393">
        <v>1</v>
      </c>
      <c r="M14" s="394">
        <f>$D$215</f>
        <v>2211</v>
      </c>
      <c r="N14" s="387"/>
      <c r="O14" s="392" t="str">
        <f>$A$355</f>
        <v>RF.OSZB-70</v>
      </c>
      <c r="P14" s="393" t="str">
        <f>$B$355</f>
        <v>Опора завершающаяя брифинга L700</v>
      </c>
      <c r="Q14" s="393" t="str">
        <f>$C$355</f>
        <v>696*270*725</v>
      </c>
      <c r="R14" s="393">
        <v>1</v>
      </c>
      <c r="S14" s="394">
        <f>$D$355</f>
        <v>4540</v>
      </c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DK14" s="69"/>
      <c r="DL14" s="69"/>
      <c r="DM14" s="69"/>
      <c r="DN14" s="69"/>
      <c r="DO14" s="69"/>
      <c r="DP14" s="69"/>
      <c r="DQ14" s="8"/>
      <c r="DR14" s="8"/>
      <c r="DS14" s="8"/>
      <c r="DT14" s="8"/>
      <c r="DU14" s="8"/>
      <c r="DV14" s="8"/>
    </row>
    <row r="15" spans="1:126" s="9" customFormat="1" ht="15" customHeight="1" thickBot="1" x14ac:dyDescent="0.3">
      <c r="A15" s="258" t="s">
        <v>31</v>
      </c>
      <c r="B15" s="117" t="s">
        <v>19</v>
      </c>
      <c r="C15" s="118" t="s">
        <v>29</v>
      </c>
      <c r="D15" s="313">
        <f t="shared" si="5"/>
        <v>7496</v>
      </c>
      <c r="E15" s="454">
        <f>$G$3*D15</f>
        <v>9744.8000000000011</v>
      </c>
      <c r="F15" s="387"/>
      <c r="G15" s="388"/>
      <c r="H15" s="389">
        <f t="shared" si="6"/>
        <v>2</v>
      </c>
      <c r="I15" s="395" t="str">
        <f>$A$217</f>
        <v>RF.SBR-004</v>
      </c>
      <c r="J15" s="322" t="str">
        <f>$B$217</f>
        <v>Столешница брифинг приставки</v>
      </c>
      <c r="K15" s="322" t="str">
        <f>$C$217</f>
        <v>1380*600*25</v>
      </c>
      <c r="L15" s="322">
        <v>1</v>
      </c>
      <c r="M15" s="396">
        <f>$D$217</f>
        <v>2956</v>
      </c>
      <c r="N15" s="387"/>
      <c r="O15" s="395" t="str">
        <f>$A$355</f>
        <v>RF.OSZB-70</v>
      </c>
      <c r="P15" s="322" t="str">
        <f>$B$355</f>
        <v>Опора завершающаяя брифинга L700</v>
      </c>
      <c r="Q15" s="322" t="str">
        <f>$C$355</f>
        <v>696*270*725</v>
      </c>
      <c r="R15" s="322">
        <v>1</v>
      </c>
      <c r="S15" s="396">
        <f>$D$355</f>
        <v>4540</v>
      </c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  <c r="AO15" s="371"/>
      <c r="AP15" s="371"/>
      <c r="AQ15" s="371"/>
      <c r="AR15" s="371"/>
      <c r="AS15" s="371"/>
      <c r="AT15" s="371"/>
      <c r="AU15" s="371"/>
      <c r="AV15" s="371"/>
      <c r="AW15" s="371"/>
      <c r="AX15" s="371"/>
      <c r="AY15" s="371"/>
      <c r="AZ15" s="371"/>
      <c r="BA15" s="371"/>
      <c r="BB15" s="371"/>
      <c r="BC15" s="371"/>
      <c r="BD15" s="371"/>
      <c r="BE15" s="371"/>
      <c r="BF15" s="371"/>
      <c r="BG15" s="371"/>
      <c r="BH15" s="371"/>
      <c r="BI15" s="371"/>
      <c r="BJ15" s="371"/>
      <c r="BK15" s="371"/>
      <c r="BL15" s="371"/>
      <c r="BM15" s="371"/>
      <c r="BN15" s="371"/>
      <c r="BO15" s="371"/>
      <c r="DK15" s="69"/>
      <c r="DL15" s="69"/>
      <c r="DM15" s="69"/>
      <c r="DN15" s="69"/>
      <c r="DO15" s="69"/>
      <c r="DP15" s="69"/>
      <c r="DQ15" s="8"/>
      <c r="DR15" s="8"/>
      <c r="DS15" s="8"/>
      <c r="DT15" s="8"/>
      <c r="DU15" s="8"/>
      <c r="DV15" s="8"/>
    </row>
    <row r="16" spans="1:126" s="9" customFormat="1" ht="15" customHeight="1" thickBot="1" x14ac:dyDescent="0.3">
      <c r="A16" s="255" t="s">
        <v>32</v>
      </c>
      <c r="B16" s="259"/>
      <c r="C16" s="259"/>
      <c r="D16" s="399"/>
      <c r="E16" s="386"/>
      <c r="F16" s="387"/>
      <c r="G16" s="388"/>
      <c r="H16" s="389"/>
      <c r="I16" s="371"/>
      <c r="J16" s="371"/>
      <c r="K16" s="371"/>
      <c r="L16" s="371"/>
      <c r="M16" s="371"/>
      <c r="N16" s="387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371"/>
      <c r="AB16" s="371"/>
      <c r="AC16" s="371"/>
      <c r="AD16" s="371"/>
      <c r="AE16" s="371"/>
      <c r="AF16" s="371"/>
      <c r="AG16" s="371"/>
      <c r="AH16" s="371"/>
      <c r="AI16" s="371"/>
      <c r="AJ16" s="371"/>
      <c r="AK16" s="371"/>
      <c r="AL16" s="371"/>
      <c r="AM16" s="371"/>
      <c r="AN16" s="371"/>
      <c r="AO16" s="371"/>
      <c r="AP16" s="371"/>
      <c r="AQ16" s="371"/>
      <c r="AR16" s="371"/>
      <c r="AS16" s="371"/>
      <c r="AT16" s="371"/>
      <c r="AU16" s="371"/>
      <c r="AV16" s="371"/>
      <c r="AW16" s="371"/>
      <c r="AX16" s="371"/>
      <c r="AY16" s="371"/>
      <c r="AZ16" s="371"/>
      <c r="BA16" s="371"/>
      <c r="BB16" s="371"/>
      <c r="BC16" s="371"/>
      <c r="BD16" s="371"/>
      <c r="BE16" s="371"/>
      <c r="BF16" s="371"/>
      <c r="BG16" s="371"/>
      <c r="BH16" s="371"/>
      <c r="BI16" s="371"/>
      <c r="BJ16" s="371"/>
      <c r="BK16" s="371"/>
      <c r="BL16" s="371"/>
      <c r="BM16" s="371"/>
      <c r="BN16" s="371"/>
      <c r="BO16" s="371"/>
      <c r="DK16" s="69"/>
      <c r="DL16" s="69"/>
      <c r="DM16" s="69"/>
      <c r="DN16" s="69"/>
      <c r="DO16" s="69"/>
      <c r="DP16" s="69"/>
      <c r="DQ16" s="8"/>
      <c r="DR16" s="8"/>
      <c r="DS16" s="8"/>
      <c r="DT16" s="8"/>
      <c r="DU16" s="8"/>
      <c r="DV16" s="8"/>
    </row>
    <row r="17" spans="1:126" s="9" customFormat="1" ht="15" customHeight="1" x14ac:dyDescent="0.25">
      <c r="A17" s="121" t="s">
        <v>143</v>
      </c>
      <c r="B17" s="122" t="s">
        <v>34</v>
      </c>
      <c r="C17" s="114" t="s">
        <v>275</v>
      </c>
      <c r="D17" s="314">
        <f t="shared" si="5"/>
        <v>2723</v>
      </c>
      <c r="E17" s="481">
        <f t="shared" ref="E17:E24" si="11">$G$3*D17</f>
        <v>3539.9</v>
      </c>
      <c r="F17" s="387"/>
      <c r="G17" s="388"/>
      <c r="H17" s="389">
        <f t="shared" si="6"/>
        <v>3</v>
      </c>
      <c r="I17" s="390" t="str">
        <f>$A$223</f>
        <v>RF.PC-001</v>
      </c>
      <c r="J17" s="321" t="str">
        <f>$B$223</f>
        <v>Панель царги верх-низ</v>
      </c>
      <c r="K17" s="321" t="str">
        <f>$C$223</f>
        <v>896*18*160</v>
      </c>
      <c r="L17" s="321">
        <v>2</v>
      </c>
      <c r="M17" s="391">
        <f>$D$223</f>
        <v>593</v>
      </c>
      <c r="N17" s="387"/>
      <c r="O17" s="390" t="str">
        <f>$A$360</f>
        <v>RF.DZK</v>
      </c>
      <c r="P17" s="321" t="str">
        <f>$B$360</f>
        <v>Комплект держателей царги</v>
      </c>
      <c r="Q17" s="321">
        <f>$C$360</f>
        <v>0</v>
      </c>
      <c r="R17" s="321">
        <v>1</v>
      </c>
      <c r="S17" s="391">
        <f>$D$360</f>
        <v>1537</v>
      </c>
      <c r="T17" s="371"/>
      <c r="U17" s="371"/>
      <c r="V17" s="371"/>
      <c r="W17" s="371"/>
      <c r="X17" s="371"/>
      <c r="Y17" s="371"/>
      <c r="Z17" s="371"/>
      <c r="AA17" s="371"/>
      <c r="AB17" s="371"/>
      <c r="AC17" s="371"/>
      <c r="AD17" s="371"/>
      <c r="AE17" s="371"/>
      <c r="AF17" s="371"/>
      <c r="AG17" s="371"/>
      <c r="AH17" s="371"/>
      <c r="AI17" s="371"/>
      <c r="AJ17" s="371"/>
      <c r="AK17" s="371"/>
      <c r="AL17" s="371"/>
      <c r="AM17" s="371"/>
      <c r="AN17" s="371"/>
      <c r="AO17" s="371"/>
      <c r="AP17" s="371"/>
      <c r="AQ17" s="371"/>
      <c r="AR17" s="371"/>
      <c r="AS17" s="371"/>
      <c r="AT17" s="371"/>
      <c r="AU17" s="371"/>
      <c r="AV17" s="371"/>
      <c r="AW17" s="371"/>
      <c r="AX17" s="371"/>
      <c r="AY17" s="371"/>
      <c r="AZ17" s="371"/>
      <c r="BA17" s="371"/>
      <c r="BB17" s="371"/>
      <c r="BC17" s="371"/>
      <c r="BD17" s="371"/>
      <c r="BE17" s="371"/>
      <c r="BF17" s="371"/>
      <c r="BG17" s="371"/>
      <c r="BH17" s="371"/>
      <c r="BI17" s="371"/>
      <c r="BJ17" s="371"/>
      <c r="BK17" s="371"/>
      <c r="BL17" s="371"/>
      <c r="BM17" s="371"/>
      <c r="BN17" s="371"/>
      <c r="BO17" s="371"/>
      <c r="DK17" s="69"/>
      <c r="DL17" s="69"/>
      <c r="DM17" s="69"/>
      <c r="DN17" s="69"/>
      <c r="DO17" s="69"/>
      <c r="DP17" s="69"/>
      <c r="DQ17" s="8"/>
      <c r="DR17" s="8"/>
      <c r="DS17" s="8"/>
      <c r="DT17" s="8"/>
      <c r="DU17" s="8"/>
      <c r="DV17" s="8"/>
    </row>
    <row r="18" spans="1:126" s="9" customFormat="1" ht="15" customHeight="1" thickBot="1" x14ac:dyDescent="0.3">
      <c r="A18" s="123" t="s">
        <v>144</v>
      </c>
      <c r="B18" s="124" t="s">
        <v>34</v>
      </c>
      <c r="C18" s="118" t="s">
        <v>276</v>
      </c>
      <c r="D18" s="315">
        <f t="shared" si="5"/>
        <v>2929</v>
      </c>
      <c r="E18" s="512">
        <f t="shared" si="11"/>
        <v>3807.7000000000003</v>
      </c>
      <c r="F18" s="387"/>
      <c r="G18" s="388"/>
      <c r="H18" s="389">
        <f t="shared" si="6"/>
        <v>3</v>
      </c>
      <c r="I18" s="392" t="str">
        <f>$A$224</f>
        <v>RF.PC-002</v>
      </c>
      <c r="J18" s="393" t="str">
        <f>$B$224</f>
        <v>Панель царги верх-низ</v>
      </c>
      <c r="K18" s="393" t="str">
        <f>$C$224</f>
        <v>1096*18*160</v>
      </c>
      <c r="L18" s="393">
        <v>2</v>
      </c>
      <c r="M18" s="394">
        <f>$D$224</f>
        <v>696</v>
      </c>
      <c r="N18" s="387"/>
      <c r="O18" s="392" t="str">
        <f>$A$360</f>
        <v>RF.DZK</v>
      </c>
      <c r="P18" s="393" t="str">
        <f>$B$360</f>
        <v>Комплект держателей царги</v>
      </c>
      <c r="Q18" s="393">
        <f>$C$360</f>
        <v>0</v>
      </c>
      <c r="R18" s="393">
        <v>1</v>
      </c>
      <c r="S18" s="394">
        <f>$D$360</f>
        <v>1537</v>
      </c>
      <c r="T18" s="371"/>
      <c r="U18" s="371"/>
      <c r="V18" s="371"/>
      <c r="W18" s="371"/>
      <c r="X18" s="371"/>
      <c r="Y18" s="371"/>
      <c r="Z18" s="371"/>
      <c r="AA18" s="371"/>
      <c r="AB18" s="371"/>
      <c r="AC18" s="371"/>
      <c r="AD18" s="371"/>
      <c r="AE18" s="371"/>
      <c r="AF18" s="371"/>
      <c r="AG18" s="371"/>
      <c r="AH18" s="371"/>
      <c r="AI18" s="371"/>
      <c r="AJ18" s="371"/>
      <c r="AK18" s="371"/>
      <c r="AL18" s="371"/>
      <c r="AM18" s="371"/>
      <c r="AN18" s="371"/>
      <c r="AO18" s="371"/>
      <c r="AP18" s="371"/>
      <c r="AQ18" s="371"/>
      <c r="AR18" s="371"/>
      <c r="AS18" s="371"/>
      <c r="AT18" s="371"/>
      <c r="AU18" s="371"/>
      <c r="AV18" s="371"/>
      <c r="AW18" s="371"/>
      <c r="AX18" s="371"/>
      <c r="AY18" s="371"/>
      <c r="AZ18" s="371"/>
      <c r="BA18" s="371"/>
      <c r="BB18" s="371"/>
      <c r="BC18" s="371"/>
      <c r="BD18" s="371"/>
      <c r="BE18" s="371"/>
      <c r="BF18" s="371"/>
      <c r="BG18" s="371"/>
      <c r="BH18" s="371"/>
      <c r="BI18" s="371"/>
      <c r="BJ18" s="371"/>
      <c r="BK18" s="371"/>
      <c r="BL18" s="371"/>
      <c r="BM18" s="371"/>
      <c r="BN18" s="371"/>
      <c r="BO18" s="371"/>
      <c r="DK18" s="69"/>
      <c r="DL18" s="69"/>
      <c r="DM18" s="69"/>
      <c r="DN18" s="69"/>
      <c r="DO18" s="69"/>
      <c r="DP18" s="69"/>
      <c r="DQ18" s="8"/>
      <c r="DR18" s="8"/>
      <c r="DS18" s="8"/>
      <c r="DT18" s="8"/>
      <c r="DU18" s="8"/>
      <c r="DV18" s="8"/>
    </row>
    <row r="19" spans="1:126" s="9" customFormat="1" ht="15" customHeight="1" x14ac:dyDescent="0.25">
      <c r="A19" s="121" t="s">
        <v>37</v>
      </c>
      <c r="B19" s="122" t="s">
        <v>34</v>
      </c>
      <c r="C19" s="114" t="s">
        <v>273</v>
      </c>
      <c r="D19" s="316">
        <f t="shared" si="5"/>
        <v>3257</v>
      </c>
      <c r="E19" s="513">
        <f t="shared" si="11"/>
        <v>4234.1000000000004</v>
      </c>
      <c r="F19" s="387"/>
      <c r="G19" s="388"/>
      <c r="H19" s="389">
        <f t="shared" si="6"/>
        <v>3</v>
      </c>
      <c r="I19" s="392" t="str">
        <f>$A$225</f>
        <v>RF.PC-003</v>
      </c>
      <c r="J19" s="393" t="str">
        <f>$B$225</f>
        <v>Панель царги верх-низ</v>
      </c>
      <c r="K19" s="393" t="str">
        <f>$C$225</f>
        <v>1296*18*160</v>
      </c>
      <c r="L19" s="393">
        <v>2</v>
      </c>
      <c r="M19" s="394">
        <f>$D$225</f>
        <v>860</v>
      </c>
      <c r="N19" s="387"/>
      <c r="O19" s="392" t="str">
        <f>$A$360</f>
        <v>RF.DZK</v>
      </c>
      <c r="P19" s="393" t="str">
        <f>$B$360</f>
        <v>Комплект держателей царги</v>
      </c>
      <c r="Q19" s="393">
        <f>$C$360</f>
        <v>0</v>
      </c>
      <c r="R19" s="393">
        <v>1</v>
      </c>
      <c r="S19" s="394">
        <f>$D$360</f>
        <v>1537</v>
      </c>
      <c r="T19" s="371"/>
      <c r="U19" s="371"/>
      <c r="V19" s="371"/>
      <c r="W19" s="371"/>
      <c r="X19" s="371"/>
      <c r="Y19" s="371"/>
      <c r="Z19" s="371"/>
      <c r="AA19" s="371"/>
      <c r="AB19" s="371"/>
      <c r="AC19" s="371"/>
      <c r="AD19" s="371"/>
      <c r="AE19" s="371"/>
      <c r="AF19" s="371"/>
      <c r="AG19" s="371"/>
      <c r="AH19" s="371"/>
      <c r="AI19" s="371"/>
      <c r="AJ19" s="371"/>
      <c r="AK19" s="371"/>
      <c r="AL19" s="371"/>
      <c r="AM19" s="371"/>
      <c r="AN19" s="371"/>
      <c r="AO19" s="371"/>
      <c r="AP19" s="371"/>
      <c r="AQ19" s="371"/>
      <c r="AR19" s="371"/>
      <c r="AS19" s="371"/>
      <c r="AT19" s="371"/>
      <c r="AU19" s="371"/>
      <c r="AV19" s="371"/>
      <c r="AW19" s="371"/>
      <c r="AX19" s="371"/>
      <c r="AY19" s="371"/>
      <c r="AZ19" s="371"/>
      <c r="BA19" s="371"/>
      <c r="BB19" s="371"/>
      <c r="BC19" s="371"/>
      <c r="BD19" s="371"/>
      <c r="BE19" s="371"/>
      <c r="BF19" s="371"/>
      <c r="BG19" s="371"/>
      <c r="BH19" s="371"/>
      <c r="BI19" s="371"/>
      <c r="BJ19" s="371"/>
      <c r="BK19" s="371"/>
      <c r="BL19" s="371"/>
      <c r="BM19" s="371"/>
      <c r="BN19" s="371"/>
      <c r="BO19" s="371"/>
      <c r="DK19" s="69"/>
      <c r="DL19" s="69"/>
      <c r="DM19" s="69"/>
      <c r="DN19" s="69"/>
      <c r="DO19" s="69"/>
      <c r="DP19" s="69"/>
      <c r="DQ19" s="8"/>
      <c r="DR19" s="8"/>
      <c r="DS19" s="8"/>
      <c r="DT19" s="8"/>
      <c r="DU19" s="8"/>
      <c r="DV19" s="8"/>
    </row>
    <row r="20" spans="1:126" s="9" customFormat="1" ht="15" customHeight="1" x14ac:dyDescent="0.25">
      <c r="A20" s="125" t="s">
        <v>38</v>
      </c>
      <c r="B20" s="126" t="s">
        <v>34</v>
      </c>
      <c r="C20" s="116" t="s">
        <v>272</v>
      </c>
      <c r="D20" s="317">
        <f t="shared" si="5"/>
        <v>3461</v>
      </c>
      <c r="E20" s="514">
        <f t="shared" si="11"/>
        <v>4499.3</v>
      </c>
      <c r="F20" s="387"/>
      <c r="G20" s="388"/>
      <c r="H20" s="389">
        <f t="shared" si="6"/>
        <v>3</v>
      </c>
      <c r="I20" s="392" t="str">
        <f>$A$226</f>
        <v>RF.PC-004</v>
      </c>
      <c r="J20" s="393" t="str">
        <f>$B$226</f>
        <v>Панель царги верх-низ</v>
      </c>
      <c r="K20" s="393" t="str">
        <f>$C$226</f>
        <v>1496*18*160</v>
      </c>
      <c r="L20" s="393">
        <v>2</v>
      </c>
      <c r="M20" s="394">
        <f>$D$226</f>
        <v>962</v>
      </c>
      <c r="N20" s="387"/>
      <c r="O20" s="392" t="str">
        <f>$A$360</f>
        <v>RF.DZK</v>
      </c>
      <c r="P20" s="393" t="str">
        <f>$B$360</f>
        <v>Комплект держателей царги</v>
      </c>
      <c r="Q20" s="393">
        <f>$C$360</f>
        <v>0</v>
      </c>
      <c r="R20" s="393">
        <v>1</v>
      </c>
      <c r="S20" s="394">
        <f>$D$360</f>
        <v>1537</v>
      </c>
      <c r="T20" s="371"/>
      <c r="U20" s="371"/>
      <c r="V20" s="371"/>
      <c r="W20" s="371"/>
      <c r="X20" s="371"/>
      <c r="Y20" s="371"/>
      <c r="Z20" s="371"/>
      <c r="AA20" s="371"/>
      <c r="AB20" s="371"/>
      <c r="AC20" s="371"/>
      <c r="AD20" s="371"/>
      <c r="AE20" s="371"/>
      <c r="AF20" s="371"/>
      <c r="AG20" s="371"/>
      <c r="AH20" s="371"/>
      <c r="AI20" s="371"/>
      <c r="AJ20" s="371"/>
      <c r="AK20" s="371"/>
      <c r="AL20" s="371"/>
      <c r="AM20" s="371"/>
      <c r="AN20" s="371"/>
      <c r="AO20" s="371"/>
      <c r="AP20" s="371"/>
      <c r="AQ20" s="371"/>
      <c r="AR20" s="371"/>
      <c r="AS20" s="371"/>
      <c r="AT20" s="371"/>
      <c r="AU20" s="371"/>
      <c r="AV20" s="371"/>
      <c r="AW20" s="371"/>
      <c r="AX20" s="371"/>
      <c r="AY20" s="371"/>
      <c r="AZ20" s="371"/>
      <c r="BA20" s="371"/>
      <c r="BB20" s="371"/>
      <c r="BC20" s="371"/>
      <c r="BD20" s="371"/>
      <c r="BE20" s="371"/>
      <c r="BF20" s="371"/>
      <c r="BG20" s="371"/>
      <c r="BH20" s="371"/>
      <c r="BI20" s="371"/>
      <c r="BJ20" s="371"/>
      <c r="BK20" s="371"/>
      <c r="BL20" s="371"/>
      <c r="BM20" s="371"/>
      <c r="BN20" s="371"/>
      <c r="BO20" s="371"/>
      <c r="DK20" s="69"/>
      <c r="DL20" s="69"/>
      <c r="DM20" s="69"/>
      <c r="DN20" s="69"/>
      <c r="DO20" s="69"/>
      <c r="DP20" s="69"/>
      <c r="DQ20" s="8"/>
      <c r="DR20" s="8"/>
      <c r="DS20" s="8"/>
      <c r="DT20" s="8"/>
      <c r="DU20" s="8"/>
      <c r="DV20" s="8"/>
    </row>
    <row r="21" spans="1:126" s="9" customFormat="1" ht="15" customHeight="1" thickBot="1" x14ac:dyDescent="0.3">
      <c r="A21" s="123" t="s">
        <v>39</v>
      </c>
      <c r="B21" s="124" t="s">
        <v>34</v>
      </c>
      <c r="C21" s="118" t="s">
        <v>270</v>
      </c>
      <c r="D21" s="318">
        <f t="shared" si="5"/>
        <v>3669</v>
      </c>
      <c r="E21" s="515">
        <f t="shared" si="11"/>
        <v>4769.7</v>
      </c>
      <c r="F21" s="387"/>
      <c r="G21" s="388"/>
      <c r="H21" s="389">
        <f t="shared" si="6"/>
        <v>3</v>
      </c>
      <c r="I21" s="392" t="str">
        <f>$A$227</f>
        <v>RF.PC-005</v>
      </c>
      <c r="J21" s="393" t="str">
        <f>$B$227</f>
        <v>Панель царги  верх-низ</v>
      </c>
      <c r="K21" s="393" t="str">
        <f>$C$227</f>
        <v>1696*18*160</v>
      </c>
      <c r="L21" s="393">
        <v>2</v>
      </c>
      <c r="M21" s="394">
        <f>$D$227</f>
        <v>1066</v>
      </c>
      <c r="N21" s="387"/>
      <c r="O21" s="392" t="str">
        <f>$A$360</f>
        <v>RF.DZK</v>
      </c>
      <c r="P21" s="393" t="str">
        <f>$B$360</f>
        <v>Комплект держателей царги</v>
      </c>
      <c r="Q21" s="393">
        <f>$C$360</f>
        <v>0</v>
      </c>
      <c r="R21" s="393">
        <v>1</v>
      </c>
      <c r="S21" s="394">
        <f>$D$360</f>
        <v>1537</v>
      </c>
      <c r="T21" s="371"/>
      <c r="U21" s="371"/>
      <c r="V21" s="371"/>
      <c r="W21" s="371"/>
      <c r="X21" s="371"/>
      <c r="Y21" s="371"/>
      <c r="Z21" s="371"/>
      <c r="AA21" s="371"/>
      <c r="AB21" s="371"/>
      <c r="AC21" s="371"/>
      <c r="AD21" s="371"/>
      <c r="AE21" s="371"/>
      <c r="AF21" s="371"/>
      <c r="AG21" s="371"/>
      <c r="AH21" s="371"/>
      <c r="AI21" s="371"/>
      <c r="AJ21" s="371"/>
      <c r="AK21" s="371"/>
      <c r="AL21" s="371"/>
      <c r="AM21" s="371"/>
      <c r="AN21" s="371"/>
      <c r="AO21" s="371"/>
      <c r="AP21" s="371"/>
      <c r="AQ21" s="371"/>
      <c r="AR21" s="371"/>
      <c r="AS21" s="371"/>
      <c r="AT21" s="371"/>
      <c r="AU21" s="371"/>
      <c r="AV21" s="371"/>
      <c r="AW21" s="371"/>
      <c r="AX21" s="371"/>
      <c r="AY21" s="371"/>
      <c r="AZ21" s="371"/>
      <c r="BA21" s="371"/>
      <c r="BB21" s="371"/>
      <c r="BC21" s="371"/>
      <c r="BD21" s="371"/>
      <c r="BE21" s="371"/>
      <c r="BF21" s="371"/>
      <c r="BG21" s="371"/>
      <c r="BH21" s="371"/>
      <c r="BI21" s="371"/>
      <c r="BJ21" s="371"/>
      <c r="BK21" s="371"/>
      <c r="BL21" s="371"/>
      <c r="BM21" s="371"/>
      <c r="BN21" s="371"/>
      <c r="BO21" s="371"/>
      <c r="DK21" s="69"/>
      <c r="DL21" s="69"/>
      <c r="DM21" s="69"/>
      <c r="DN21" s="69"/>
      <c r="DO21" s="69"/>
      <c r="DP21" s="69"/>
      <c r="DQ21" s="8"/>
      <c r="DR21" s="8"/>
      <c r="DS21" s="8"/>
      <c r="DT21" s="8"/>
      <c r="DU21" s="8"/>
      <c r="DV21" s="8"/>
    </row>
    <row r="22" spans="1:126" s="9" customFormat="1" ht="15" customHeight="1" x14ac:dyDescent="0.25">
      <c r="A22" s="112" t="s">
        <v>148</v>
      </c>
      <c r="B22" s="113" t="s">
        <v>33</v>
      </c>
      <c r="C22" s="114" t="s">
        <v>274</v>
      </c>
      <c r="D22" s="316">
        <f t="shared" si="5"/>
        <v>2976</v>
      </c>
      <c r="E22" s="513">
        <f t="shared" si="11"/>
        <v>3868.8</v>
      </c>
      <c r="F22" s="387"/>
      <c r="G22" s="388"/>
      <c r="H22" s="389">
        <f t="shared" si="6"/>
        <v>3</v>
      </c>
      <c r="I22" s="392" t="str">
        <f>$A$225</f>
        <v>RF.PC-003</v>
      </c>
      <c r="J22" s="393" t="str">
        <f>$B$225</f>
        <v>Панель царги верх-низ</v>
      </c>
      <c r="K22" s="393" t="str">
        <f>$C$225</f>
        <v>1296*18*160</v>
      </c>
      <c r="L22" s="393">
        <v>1</v>
      </c>
      <c r="M22" s="394">
        <f>$D$225</f>
        <v>860</v>
      </c>
      <c r="N22" s="387"/>
      <c r="O22" s="392" t="str">
        <f>$A$228</f>
        <v>RF.PCT-003</v>
      </c>
      <c r="P22" s="393" t="str">
        <f>$B$228</f>
        <v>Панель царги с тумбой верх</v>
      </c>
      <c r="Q22" s="393" t="str">
        <f>$C$228</f>
        <v>868*18*160</v>
      </c>
      <c r="R22" s="393">
        <v>1</v>
      </c>
      <c r="S22" s="394">
        <f>$D$228</f>
        <v>579</v>
      </c>
      <c r="T22" s="371"/>
      <c r="U22" s="390" t="str">
        <f>$A$360</f>
        <v>RF.DZK</v>
      </c>
      <c r="V22" s="321" t="str">
        <f>$B$360</f>
        <v>Комплект держателей царги</v>
      </c>
      <c r="W22" s="321">
        <f>$C$360</f>
        <v>0</v>
      </c>
      <c r="X22" s="321">
        <v>1</v>
      </c>
      <c r="Y22" s="391">
        <f>$D$360</f>
        <v>1537</v>
      </c>
      <c r="Z22" s="371"/>
      <c r="AA22" s="371"/>
      <c r="AB22" s="371"/>
      <c r="AC22" s="371"/>
      <c r="AD22" s="371"/>
      <c r="AE22" s="371"/>
      <c r="AF22" s="371"/>
      <c r="AG22" s="371"/>
      <c r="AH22" s="371"/>
      <c r="AI22" s="371"/>
      <c r="AJ22" s="371"/>
      <c r="AK22" s="371"/>
      <c r="AL22" s="371"/>
      <c r="AM22" s="371"/>
      <c r="AN22" s="371"/>
      <c r="AO22" s="371"/>
      <c r="AP22" s="371"/>
      <c r="AQ22" s="371"/>
      <c r="AR22" s="371"/>
      <c r="AS22" s="371"/>
      <c r="AT22" s="371"/>
      <c r="AU22" s="371"/>
      <c r="AV22" s="371"/>
      <c r="AW22" s="371"/>
      <c r="AX22" s="371"/>
      <c r="AY22" s="371"/>
      <c r="AZ22" s="371"/>
      <c r="BA22" s="371"/>
      <c r="BB22" s="371"/>
      <c r="BC22" s="371"/>
      <c r="BD22" s="371"/>
      <c r="BE22" s="371"/>
      <c r="BF22" s="371"/>
      <c r="BG22" s="371"/>
      <c r="BH22" s="371"/>
      <c r="BI22" s="371"/>
      <c r="BJ22" s="371"/>
      <c r="BK22" s="371"/>
      <c r="BL22" s="371"/>
      <c r="BM22" s="371"/>
      <c r="BN22" s="371"/>
      <c r="BO22" s="371"/>
      <c r="DK22" s="69"/>
      <c r="DL22" s="69"/>
      <c r="DM22" s="69"/>
      <c r="DN22" s="69"/>
      <c r="DO22" s="69"/>
      <c r="DP22" s="69"/>
      <c r="DQ22" s="8"/>
      <c r="DR22" s="8"/>
      <c r="DS22" s="8"/>
      <c r="DT22" s="8"/>
      <c r="DU22" s="8"/>
      <c r="DV22" s="8"/>
    </row>
    <row r="23" spans="1:126" s="9" customFormat="1" ht="15" customHeight="1" x14ac:dyDescent="0.25">
      <c r="A23" s="257" t="s">
        <v>35</v>
      </c>
      <c r="B23" s="115" t="s">
        <v>33</v>
      </c>
      <c r="C23" s="116" t="s">
        <v>271</v>
      </c>
      <c r="D23" s="317">
        <f t="shared" si="5"/>
        <v>3180</v>
      </c>
      <c r="E23" s="394">
        <f t="shared" si="11"/>
        <v>4134</v>
      </c>
      <c r="F23" s="387"/>
      <c r="G23" s="388"/>
      <c r="H23" s="389">
        <f t="shared" si="6"/>
        <v>3</v>
      </c>
      <c r="I23" s="392" t="str">
        <f>$A$226</f>
        <v>RF.PC-004</v>
      </c>
      <c r="J23" s="393" t="str">
        <f>$B$226</f>
        <v>Панель царги верх-низ</v>
      </c>
      <c r="K23" s="393" t="str">
        <f>$C$226</f>
        <v>1496*18*160</v>
      </c>
      <c r="L23" s="393">
        <v>1</v>
      </c>
      <c r="M23" s="394">
        <f>$D$226</f>
        <v>962</v>
      </c>
      <c r="N23" s="387"/>
      <c r="O23" s="392" t="str">
        <f>$A$229</f>
        <v>RF.PCT-004</v>
      </c>
      <c r="P23" s="393" t="str">
        <f>$B$229</f>
        <v>Панель царги с тумбой верх</v>
      </c>
      <c r="Q23" s="393" t="str">
        <f>$C$229</f>
        <v>1068*18*160</v>
      </c>
      <c r="R23" s="393">
        <v>1</v>
      </c>
      <c r="S23" s="394">
        <f>$D$229</f>
        <v>681</v>
      </c>
      <c r="T23" s="371"/>
      <c r="U23" s="392" t="str">
        <f>$A$360</f>
        <v>RF.DZK</v>
      </c>
      <c r="V23" s="393" t="str">
        <f>$B$360</f>
        <v>Комплект держателей царги</v>
      </c>
      <c r="W23" s="393">
        <f>$C$360</f>
        <v>0</v>
      </c>
      <c r="X23" s="393">
        <v>1</v>
      </c>
      <c r="Y23" s="394">
        <f>$D$360</f>
        <v>1537</v>
      </c>
      <c r="Z23" s="371"/>
      <c r="AA23" s="371"/>
      <c r="AB23" s="371"/>
      <c r="AC23" s="371"/>
      <c r="AD23" s="371"/>
      <c r="AE23" s="371"/>
      <c r="AF23" s="371"/>
      <c r="AG23" s="371"/>
      <c r="AH23" s="371"/>
      <c r="AI23" s="371"/>
      <c r="AJ23" s="371"/>
      <c r="AK23" s="371"/>
      <c r="AL23" s="371"/>
      <c r="AM23" s="371"/>
      <c r="AN23" s="371"/>
      <c r="AO23" s="371"/>
      <c r="AP23" s="371"/>
      <c r="AQ23" s="371"/>
      <c r="AR23" s="371"/>
      <c r="AS23" s="371"/>
      <c r="AT23" s="371"/>
      <c r="AU23" s="371"/>
      <c r="AV23" s="371"/>
      <c r="AW23" s="371"/>
      <c r="AX23" s="371"/>
      <c r="AY23" s="371"/>
      <c r="AZ23" s="371"/>
      <c r="BA23" s="371"/>
      <c r="BB23" s="371"/>
      <c r="BC23" s="371"/>
      <c r="BD23" s="371"/>
      <c r="BE23" s="371"/>
      <c r="BF23" s="371"/>
      <c r="BG23" s="371"/>
      <c r="BH23" s="371"/>
      <c r="BI23" s="371"/>
      <c r="BJ23" s="371"/>
      <c r="BK23" s="371"/>
      <c r="BL23" s="371"/>
      <c r="BM23" s="371"/>
      <c r="BN23" s="371"/>
      <c r="BO23" s="371"/>
      <c r="DK23" s="69"/>
      <c r="DL23" s="69"/>
      <c r="DM23" s="69"/>
      <c r="DN23" s="69"/>
      <c r="DO23" s="69"/>
      <c r="DP23" s="69"/>
      <c r="DQ23" s="8"/>
      <c r="DR23" s="8"/>
      <c r="DS23" s="8"/>
      <c r="DT23" s="8"/>
      <c r="DU23" s="8"/>
      <c r="DV23" s="8"/>
    </row>
    <row r="24" spans="1:126" s="9" customFormat="1" ht="15" customHeight="1" thickBot="1" x14ac:dyDescent="0.3">
      <c r="A24" s="258" t="s">
        <v>36</v>
      </c>
      <c r="B24" s="117" t="s">
        <v>33</v>
      </c>
      <c r="C24" s="118" t="s">
        <v>269</v>
      </c>
      <c r="D24" s="318">
        <f t="shared" si="5"/>
        <v>3388</v>
      </c>
      <c r="E24" s="396">
        <f t="shared" si="11"/>
        <v>4404.4000000000005</v>
      </c>
      <c r="F24" s="387"/>
      <c r="G24" s="388"/>
      <c r="H24" s="389">
        <f t="shared" si="6"/>
        <v>3</v>
      </c>
      <c r="I24" s="395" t="str">
        <f>$A$227</f>
        <v>RF.PC-005</v>
      </c>
      <c r="J24" s="322" t="str">
        <f>$B$227</f>
        <v>Панель царги  верх-низ</v>
      </c>
      <c r="K24" s="322" t="str">
        <f>$C$227</f>
        <v>1696*18*160</v>
      </c>
      <c r="L24" s="322">
        <v>1</v>
      </c>
      <c r="M24" s="396">
        <f>$D$227</f>
        <v>1066</v>
      </c>
      <c r="N24" s="387"/>
      <c r="O24" s="395" t="str">
        <f>$A$230</f>
        <v>RF.PCT-005</v>
      </c>
      <c r="P24" s="322" t="str">
        <f>$B$230</f>
        <v>Панель царги с тумбой верх</v>
      </c>
      <c r="Q24" s="322" t="str">
        <f>$C$230</f>
        <v>1268*18*160</v>
      </c>
      <c r="R24" s="322">
        <v>1</v>
      </c>
      <c r="S24" s="396">
        <f>$D$230</f>
        <v>785</v>
      </c>
      <c r="T24" s="371"/>
      <c r="U24" s="395" t="str">
        <f>$A$360</f>
        <v>RF.DZK</v>
      </c>
      <c r="V24" s="322" t="str">
        <f>$B$360</f>
        <v>Комплект держателей царги</v>
      </c>
      <c r="W24" s="322">
        <f>$C$360</f>
        <v>0</v>
      </c>
      <c r="X24" s="322">
        <v>1</v>
      </c>
      <c r="Y24" s="396">
        <f>$D$360</f>
        <v>1537</v>
      </c>
      <c r="Z24" s="371"/>
      <c r="AA24" s="371"/>
      <c r="AB24" s="371"/>
      <c r="AC24" s="371"/>
      <c r="AD24" s="371"/>
      <c r="AE24" s="371"/>
      <c r="AF24" s="371"/>
      <c r="AG24" s="371"/>
      <c r="AH24" s="371"/>
      <c r="AI24" s="371"/>
      <c r="AJ24" s="371"/>
      <c r="AK24" s="371"/>
      <c r="AL24" s="371"/>
      <c r="AM24" s="371"/>
      <c r="AN24" s="371"/>
      <c r="AO24" s="371"/>
      <c r="AP24" s="371"/>
      <c r="AQ24" s="371"/>
      <c r="AR24" s="371"/>
      <c r="AS24" s="371"/>
      <c r="AT24" s="371"/>
      <c r="AU24" s="371"/>
      <c r="AV24" s="371"/>
      <c r="AW24" s="371"/>
      <c r="AX24" s="371"/>
      <c r="AY24" s="371"/>
      <c r="AZ24" s="371"/>
      <c r="BA24" s="371"/>
      <c r="BB24" s="371"/>
      <c r="BC24" s="371"/>
      <c r="BD24" s="371"/>
      <c r="BE24" s="371"/>
      <c r="BF24" s="371"/>
      <c r="BG24" s="371"/>
      <c r="BH24" s="371"/>
      <c r="BI24" s="371"/>
      <c r="BJ24" s="371"/>
      <c r="BK24" s="371"/>
      <c r="BL24" s="371"/>
      <c r="BM24" s="371"/>
      <c r="BN24" s="371"/>
      <c r="BO24" s="371"/>
      <c r="DK24" s="69"/>
      <c r="DL24" s="69"/>
      <c r="DM24" s="69"/>
      <c r="DN24" s="69"/>
      <c r="DO24" s="69"/>
      <c r="DP24" s="69"/>
      <c r="DQ24" s="8"/>
      <c r="DR24" s="8"/>
      <c r="DS24" s="8"/>
      <c r="DT24" s="8"/>
      <c r="DU24" s="8"/>
      <c r="DV24" s="8"/>
    </row>
    <row r="25" spans="1:126" s="9" customFormat="1" ht="15" customHeight="1" thickBot="1" x14ac:dyDescent="0.3">
      <c r="A25" s="497" t="s">
        <v>45</v>
      </c>
      <c r="B25" s="252"/>
      <c r="C25" s="252"/>
      <c r="D25" s="397"/>
      <c r="E25" s="398"/>
      <c r="F25" s="387"/>
      <c r="G25" s="388"/>
      <c r="H25" s="389"/>
      <c r="I25" s="371"/>
      <c r="J25" s="371"/>
      <c r="K25" s="371"/>
      <c r="L25" s="371"/>
      <c r="M25" s="371"/>
      <c r="N25" s="387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  <c r="AF25" s="371"/>
      <c r="AG25" s="371"/>
      <c r="AH25" s="371"/>
      <c r="AI25" s="371"/>
      <c r="AJ25" s="371"/>
      <c r="AK25" s="371"/>
      <c r="AL25" s="371"/>
      <c r="AM25" s="371"/>
      <c r="AN25" s="371"/>
      <c r="AO25" s="371"/>
      <c r="AP25" s="371"/>
      <c r="AQ25" s="371"/>
      <c r="AR25" s="371"/>
      <c r="AS25" s="371"/>
      <c r="AT25" s="371"/>
      <c r="AU25" s="371"/>
      <c r="AV25" s="371"/>
      <c r="AW25" s="371"/>
      <c r="AX25" s="371"/>
      <c r="AY25" s="371"/>
      <c r="AZ25" s="371"/>
      <c r="BA25" s="371"/>
      <c r="BB25" s="371"/>
      <c r="BC25" s="371"/>
      <c r="BD25" s="371"/>
      <c r="BE25" s="371"/>
      <c r="BF25" s="371"/>
      <c r="BG25" s="371"/>
      <c r="BH25" s="371"/>
      <c r="BI25" s="371"/>
      <c r="BJ25" s="371"/>
      <c r="BK25" s="371"/>
      <c r="BL25" s="371"/>
      <c r="BM25" s="371"/>
      <c r="BN25" s="371"/>
      <c r="BO25" s="371"/>
      <c r="DK25" s="69"/>
      <c r="DL25" s="69"/>
      <c r="DM25" s="69"/>
      <c r="DN25" s="69"/>
      <c r="DO25" s="69"/>
      <c r="DP25" s="69"/>
      <c r="DQ25" s="8"/>
      <c r="DR25" s="8"/>
      <c r="DS25" s="8"/>
      <c r="DT25" s="8"/>
      <c r="DU25" s="8"/>
      <c r="DV25" s="8"/>
    </row>
    <row r="26" spans="1:126" s="9" customFormat="1" ht="15" customHeight="1" x14ac:dyDescent="0.25">
      <c r="A26" s="112" t="s">
        <v>43</v>
      </c>
      <c r="B26" s="113" t="s">
        <v>20</v>
      </c>
      <c r="C26" s="114" t="s">
        <v>42</v>
      </c>
      <c r="D26" s="311">
        <f t="shared" si="5"/>
        <v>12199</v>
      </c>
      <c r="E26" s="391">
        <f>$G$3*D26</f>
        <v>15858.7</v>
      </c>
      <c r="F26" s="387"/>
      <c r="G26" s="388"/>
      <c r="H26" s="389">
        <f t="shared" si="6"/>
        <v>2</v>
      </c>
      <c r="I26" s="390" t="str">
        <f>$A$219</f>
        <v>RF.SSPRG-001</v>
      </c>
      <c r="J26" s="321" t="str">
        <f>$B$219</f>
        <v>Столешница стола переговорного</v>
      </c>
      <c r="K26" s="321" t="str">
        <f>$C$219</f>
        <v>980*980*25</v>
      </c>
      <c r="L26" s="321">
        <v>1</v>
      </c>
      <c r="M26" s="391">
        <f>$D$219</f>
        <v>2925</v>
      </c>
      <c r="N26" s="387"/>
      <c r="O26" s="390" t="str">
        <f>$A$356</f>
        <v>RF.OSPRG-001K</v>
      </c>
      <c r="P26" s="321" t="str">
        <f>$B$356</f>
        <v>Комплект завершающих опор 4шт</v>
      </c>
      <c r="Q26" s="321" t="str">
        <f>$C$356</f>
        <v>490*20*725</v>
      </c>
      <c r="R26" s="321">
        <v>1</v>
      </c>
      <c r="S26" s="391">
        <f>$D$356</f>
        <v>9274</v>
      </c>
      <c r="T26" s="371"/>
      <c r="U26" s="371"/>
      <c r="V26" s="371"/>
      <c r="W26" s="371"/>
      <c r="X26" s="371"/>
      <c r="Y26" s="371"/>
      <c r="Z26" s="371"/>
      <c r="AA26" s="371"/>
      <c r="AB26" s="371"/>
      <c r="AC26" s="371"/>
      <c r="AD26" s="371"/>
      <c r="AE26" s="371"/>
      <c r="AF26" s="371"/>
      <c r="AG26" s="371"/>
      <c r="AH26" s="371"/>
      <c r="AI26" s="371"/>
      <c r="AJ26" s="371"/>
      <c r="AK26" s="371"/>
      <c r="AL26" s="371"/>
      <c r="AM26" s="371"/>
      <c r="AN26" s="371"/>
      <c r="AO26" s="371"/>
      <c r="AP26" s="371"/>
      <c r="AQ26" s="371"/>
      <c r="AR26" s="371"/>
      <c r="AS26" s="371"/>
      <c r="AT26" s="371"/>
      <c r="AU26" s="371"/>
      <c r="AV26" s="371"/>
      <c r="AW26" s="371"/>
      <c r="AX26" s="371"/>
      <c r="AY26" s="371"/>
      <c r="AZ26" s="371"/>
      <c r="BA26" s="371"/>
      <c r="BB26" s="371"/>
      <c r="BC26" s="371"/>
      <c r="BD26" s="371"/>
      <c r="BE26" s="371"/>
      <c r="BF26" s="371"/>
      <c r="BG26" s="371"/>
      <c r="BH26" s="371"/>
      <c r="BI26" s="371"/>
      <c r="BJ26" s="371"/>
      <c r="BK26" s="371"/>
      <c r="BL26" s="371"/>
      <c r="BM26" s="371"/>
      <c r="BN26" s="371"/>
      <c r="BO26" s="371"/>
      <c r="DK26" s="69"/>
      <c r="DL26" s="69"/>
      <c r="DM26" s="69"/>
      <c r="DN26" s="69"/>
      <c r="DO26" s="69"/>
      <c r="DP26" s="69"/>
      <c r="DQ26" s="8"/>
      <c r="DR26" s="8"/>
      <c r="DS26" s="8"/>
      <c r="DT26" s="8"/>
      <c r="DU26" s="8"/>
      <c r="DV26" s="8"/>
    </row>
    <row r="27" spans="1:126" s="9" customFormat="1" ht="15" customHeight="1" x14ac:dyDescent="0.25">
      <c r="A27" s="257" t="s">
        <v>44</v>
      </c>
      <c r="B27" s="115" t="s">
        <v>20</v>
      </c>
      <c r="C27" s="116" t="s">
        <v>149</v>
      </c>
      <c r="D27" s="312">
        <f t="shared" si="5"/>
        <v>14731</v>
      </c>
      <c r="E27" s="394">
        <f>$G$3*D27</f>
        <v>19150.3</v>
      </c>
      <c r="F27" s="387"/>
      <c r="G27" s="388"/>
      <c r="H27" s="389">
        <f t="shared" si="6"/>
        <v>2</v>
      </c>
      <c r="I27" s="392" t="str">
        <f>$A$220</f>
        <v>RF.SSPRG-002</v>
      </c>
      <c r="J27" s="393" t="str">
        <f>$B$220</f>
        <v>Столешница стола переговорного</v>
      </c>
      <c r="K27" s="393" t="str">
        <f>$C$220</f>
        <v>1780*1180*25</v>
      </c>
      <c r="L27" s="393">
        <v>1</v>
      </c>
      <c r="M27" s="394">
        <f>$D$220</f>
        <v>5838</v>
      </c>
      <c r="N27" s="387"/>
      <c r="O27" s="392" t="str">
        <f>$A$357</f>
        <v>RF.OSPRG-002K</v>
      </c>
      <c r="P27" s="393" t="str">
        <f>$B$357</f>
        <v>Комплект завершающих опор 2шт</v>
      </c>
      <c r="Q27" s="393" t="str">
        <f>$C$357</f>
        <v>976*270*725</v>
      </c>
      <c r="R27" s="393">
        <v>1</v>
      </c>
      <c r="S27" s="394">
        <f>$D$357</f>
        <v>8893</v>
      </c>
      <c r="T27" s="371"/>
      <c r="U27" s="371"/>
      <c r="V27" s="371"/>
      <c r="W27" s="371"/>
      <c r="X27" s="371"/>
      <c r="Y27" s="371"/>
      <c r="Z27" s="371"/>
      <c r="AA27" s="371"/>
      <c r="AB27" s="371"/>
      <c r="AC27" s="371"/>
      <c r="AD27" s="371"/>
      <c r="AE27" s="371"/>
      <c r="AF27" s="371"/>
      <c r="AG27" s="371"/>
      <c r="AH27" s="371"/>
      <c r="AI27" s="371"/>
      <c r="AJ27" s="371"/>
      <c r="AK27" s="371"/>
      <c r="AL27" s="371"/>
      <c r="AM27" s="371"/>
      <c r="AN27" s="371"/>
      <c r="AO27" s="371"/>
      <c r="AP27" s="371"/>
      <c r="AQ27" s="371"/>
      <c r="AR27" s="371"/>
      <c r="AS27" s="371"/>
      <c r="AT27" s="371"/>
      <c r="AU27" s="371"/>
      <c r="AV27" s="371"/>
      <c r="AW27" s="371"/>
      <c r="AX27" s="371"/>
      <c r="AY27" s="371"/>
      <c r="AZ27" s="371"/>
      <c r="BA27" s="371"/>
      <c r="BB27" s="371"/>
      <c r="BC27" s="371"/>
      <c r="BD27" s="371"/>
      <c r="BE27" s="371"/>
      <c r="BF27" s="371"/>
      <c r="BG27" s="371"/>
      <c r="BH27" s="371"/>
      <c r="BI27" s="371"/>
      <c r="BJ27" s="371"/>
      <c r="BK27" s="371"/>
      <c r="BL27" s="371"/>
      <c r="BM27" s="371"/>
      <c r="BN27" s="371"/>
      <c r="BO27" s="371"/>
      <c r="DK27" s="69"/>
      <c r="DL27" s="69"/>
      <c r="DM27" s="69"/>
      <c r="DN27" s="69"/>
      <c r="DO27" s="69"/>
      <c r="DP27" s="69"/>
      <c r="DQ27" s="8"/>
      <c r="DR27" s="8"/>
      <c r="DS27" s="8"/>
      <c r="DT27" s="8"/>
      <c r="DU27" s="8"/>
      <c r="DV27" s="8"/>
    </row>
    <row r="28" spans="1:126" s="9" customFormat="1" ht="15" customHeight="1" thickBot="1" x14ac:dyDescent="0.3">
      <c r="A28" s="258" t="s">
        <v>46</v>
      </c>
      <c r="B28" s="117" t="s">
        <v>21</v>
      </c>
      <c r="C28" s="118" t="s">
        <v>320</v>
      </c>
      <c r="D28" s="313">
        <f t="shared" si="5"/>
        <v>9282</v>
      </c>
      <c r="E28" s="396">
        <f>$G$3*D28</f>
        <v>12066.6</v>
      </c>
      <c r="F28" s="387"/>
      <c r="G28" s="388"/>
      <c r="H28" s="389">
        <f t="shared" si="6"/>
        <v>2</v>
      </c>
      <c r="I28" s="395" t="str">
        <f>$A$221</f>
        <v>RF.SSJ-001</v>
      </c>
      <c r="J28" s="322" t="str">
        <f>$B$221</f>
        <v>Столешница стола переговорного</v>
      </c>
      <c r="K28" s="322" t="str">
        <f>$C$221</f>
        <v>680*680*25</v>
      </c>
      <c r="L28" s="322">
        <v>1</v>
      </c>
      <c r="M28" s="396">
        <f>$D$221</f>
        <v>1608</v>
      </c>
      <c r="N28" s="387"/>
      <c r="O28" s="395" t="str">
        <f>$A$358</f>
        <v>RF.OSJK-001</v>
      </c>
      <c r="P28" s="322" t="str">
        <f>$B$358</f>
        <v>Комплект завершающих опор 4шт</v>
      </c>
      <c r="Q28" s="322" t="str">
        <f>$C$358</f>
        <v>290*20*555</v>
      </c>
      <c r="R28" s="322">
        <v>1</v>
      </c>
      <c r="S28" s="396">
        <f>$D$358</f>
        <v>7674</v>
      </c>
      <c r="T28" s="371"/>
      <c r="U28" s="371"/>
      <c r="V28" s="371"/>
      <c r="W28" s="371"/>
      <c r="X28" s="371"/>
      <c r="Y28" s="371"/>
      <c r="Z28" s="371"/>
      <c r="AA28" s="371"/>
      <c r="AB28" s="371"/>
      <c r="AC28" s="371"/>
      <c r="AD28" s="371"/>
      <c r="AE28" s="371"/>
      <c r="AF28" s="371"/>
      <c r="AG28" s="371"/>
      <c r="AH28" s="371"/>
      <c r="AI28" s="371"/>
      <c r="AJ28" s="371"/>
      <c r="AK28" s="371"/>
      <c r="AL28" s="371"/>
      <c r="AM28" s="371"/>
      <c r="AN28" s="371"/>
      <c r="AO28" s="371"/>
      <c r="AP28" s="371"/>
      <c r="AQ28" s="371"/>
      <c r="AR28" s="371"/>
      <c r="AS28" s="371"/>
      <c r="AT28" s="371"/>
      <c r="AU28" s="371"/>
      <c r="AV28" s="371"/>
      <c r="AW28" s="371"/>
      <c r="AX28" s="371"/>
      <c r="AY28" s="371"/>
      <c r="AZ28" s="371"/>
      <c r="BA28" s="371"/>
      <c r="BB28" s="371"/>
      <c r="BC28" s="371"/>
      <c r="BD28" s="371"/>
      <c r="BE28" s="371"/>
      <c r="BF28" s="371"/>
      <c r="BG28" s="371"/>
      <c r="BH28" s="371"/>
      <c r="BI28" s="371"/>
      <c r="BJ28" s="371"/>
      <c r="BK28" s="371"/>
      <c r="BL28" s="371"/>
      <c r="BM28" s="371"/>
      <c r="BN28" s="371"/>
      <c r="BO28" s="371"/>
      <c r="DK28" s="69"/>
      <c r="DL28" s="69"/>
      <c r="DM28" s="69"/>
      <c r="DN28" s="69"/>
      <c r="DO28" s="69"/>
      <c r="DP28" s="69"/>
      <c r="DQ28" s="8"/>
      <c r="DR28" s="8"/>
      <c r="DS28" s="8"/>
      <c r="DT28" s="8"/>
      <c r="DU28" s="8"/>
      <c r="DV28" s="8"/>
    </row>
    <row r="29" spans="1:126" s="9" customFormat="1" ht="15" customHeight="1" thickBot="1" x14ac:dyDescent="0.3">
      <c r="A29" s="251" t="s">
        <v>97</v>
      </c>
      <c r="B29" s="252"/>
      <c r="C29" s="252"/>
      <c r="D29" s="397"/>
      <c r="E29" s="398"/>
      <c r="F29" s="387"/>
      <c r="G29" s="388"/>
      <c r="H29" s="389"/>
      <c r="I29" s="371"/>
      <c r="J29" s="371"/>
      <c r="K29" s="371"/>
      <c r="L29" s="371"/>
      <c r="M29" s="371"/>
      <c r="N29" s="387"/>
      <c r="O29" s="371"/>
      <c r="P29" s="371"/>
      <c r="Q29" s="371"/>
      <c r="R29" s="371"/>
      <c r="S29" s="371"/>
      <c r="T29" s="371"/>
      <c r="U29" s="371"/>
      <c r="V29" s="371"/>
      <c r="W29" s="371"/>
      <c r="X29" s="371"/>
      <c r="Y29" s="371"/>
      <c r="Z29" s="371"/>
      <c r="AA29" s="371"/>
      <c r="AB29" s="371"/>
      <c r="AC29" s="371"/>
      <c r="AD29" s="371"/>
      <c r="AE29" s="371"/>
      <c r="AF29" s="371"/>
      <c r="AG29" s="371"/>
      <c r="AH29" s="371"/>
      <c r="AI29" s="371"/>
      <c r="AJ29" s="371"/>
      <c r="AK29" s="371"/>
      <c r="AL29" s="371"/>
      <c r="AM29" s="371"/>
      <c r="AN29" s="371"/>
      <c r="AO29" s="371"/>
      <c r="AP29" s="371"/>
      <c r="AQ29" s="371"/>
      <c r="AR29" s="371"/>
      <c r="AS29" s="371"/>
      <c r="AT29" s="371"/>
      <c r="AU29" s="371"/>
      <c r="AV29" s="371"/>
      <c r="AW29" s="371"/>
      <c r="AX29" s="371"/>
      <c r="AY29" s="371"/>
      <c r="AZ29" s="371"/>
      <c r="BA29" s="371"/>
      <c r="BB29" s="371"/>
      <c r="BC29" s="371"/>
      <c r="BD29" s="371"/>
      <c r="BE29" s="371"/>
      <c r="BF29" s="371"/>
      <c r="BG29" s="371"/>
      <c r="BH29" s="371"/>
      <c r="BI29" s="371"/>
      <c r="BJ29" s="371"/>
      <c r="BK29" s="371"/>
      <c r="BL29" s="371"/>
      <c r="BM29" s="371"/>
      <c r="BN29" s="371"/>
      <c r="BO29" s="371"/>
      <c r="DK29" s="69"/>
      <c r="DL29" s="69"/>
      <c r="DM29" s="69"/>
      <c r="DN29" s="69"/>
      <c r="DO29" s="69"/>
      <c r="DP29" s="69"/>
      <c r="DQ29" s="8"/>
      <c r="DR29" s="8"/>
      <c r="DS29" s="8"/>
      <c r="DT29" s="8"/>
      <c r="DU29" s="8"/>
      <c r="DV29" s="8"/>
    </row>
    <row r="30" spans="1:126" s="9" customFormat="1" ht="15" customHeight="1" thickBot="1" x14ac:dyDescent="0.3">
      <c r="A30" s="257" t="s">
        <v>394</v>
      </c>
      <c r="B30" s="115" t="s">
        <v>99</v>
      </c>
      <c r="C30" s="116" t="s">
        <v>100</v>
      </c>
      <c r="D30" s="319">
        <f t="shared" si="5"/>
        <v>16485</v>
      </c>
      <c r="E30" s="394">
        <f>$G$3*D30</f>
        <v>21430.5</v>
      </c>
      <c r="F30" s="387"/>
      <c r="G30" s="388"/>
      <c r="H30" s="389">
        <f t="shared" si="6"/>
        <v>4</v>
      </c>
      <c r="I30" s="390" t="str">
        <f>$A$232</f>
        <v>RF.KTR</v>
      </c>
      <c r="J30" s="321" t="str">
        <f>$B$232</f>
        <v>Корпус тумбы руководителя</v>
      </c>
      <c r="K30" s="321" t="str">
        <f>$C$232</f>
        <v>384*481*446</v>
      </c>
      <c r="L30" s="321">
        <v>1</v>
      </c>
      <c r="M30" s="391">
        <f>$D$232</f>
        <v>7140</v>
      </c>
      <c r="N30" s="387"/>
      <c r="O30" s="390" t="str">
        <f>$A$234</f>
        <v>RF.FTR</v>
      </c>
      <c r="P30" s="321" t="str">
        <f>$B$234</f>
        <v>Комплект фасадов(3шт) тумбы руководителя</v>
      </c>
      <c r="Q30" s="321" t="str">
        <f>$C$234</f>
        <v>376*18*146</v>
      </c>
      <c r="R30" s="321">
        <v>1</v>
      </c>
      <c r="S30" s="391">
        <f>$D$234</f>
        <v>680</v>
      </c>
      <c r="T30" s="371"/>
      <c r="U30" s="390" t="str">
        <f>$A$362</f>
        <v>RF.TRBK</v>
      </c>
      <c r="V30" s="321" t="str">
        <f>$B$362</f>
        <v>Боковины тумбы руководителя на колесах</v>
      </c>
      <c r="W30" s="321" t="str">
        <f>$C$362</f>
        <v>400*20*618</v>
      </c>
      <c r="X30" s="321">
        <v>1</v>
      </c>
      <c r="Y30" s="391">
        <f>$D$362</f>
        <v>6531</v>
      </c>
      <c r="Z30" s="371"/>
      <c r="AA30" s="390" t="str">
        <f>$A$396</f>
        <v>RF.R.D3</v>
      </c>
      <c r="AB30" s="321" t="str">
        <f>$B$396</f>
        <v>Ручки (3шт) ЛДСП</v>
      </c>
      <c r="AC30" s="321" t="str">
        <f>$C$396</f>
        <v>256 МО</v>
      </c>
      <c r="AD30" s="321">
        <v>1</v>
      </c>
      <c r="AE30" s="391">
        <f>$D$396</f>
        <v>2134</v>
      </c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71"/>
      <c r="AY30" s="371"/>
      <c r="AZ30" s="371"/>
      <c r="BA30" s="371"/>
      <c r="BB30" s="371"/>
      <c r="BC30" s="371"/>
      <c r="BD30" s="371"/>
      <c r="BE30" s="371"/>
      <c r="BF30" s="371"/>
      <c r="BG30" s="371"/>
      <c r="BH30" s="371"/>
      <c r="BI30" s="371"/>
      <c r="BJ30" s="371"/>
      <c r="BK30" s="371"/>
      <c r="BL30" s="371"/>
      <c r="BM30" s="371"/>
      <c r="BN30" s="371"/>
      <c r="BO30" s="371"/>
      <c r="DK30" s="69"/>
      <c r="DL30" s="69"/>
      <c r="DM30" s="69"/>
      <c r="DN30" s="69"/>
      <c r="DO30" s="69"/>
      <c r="DP30" s="69"/>
      <c r="DQ30" s="8"/>
      <c r="DR30" s="8"/>
      <c r="DS30" s="8"/>
      <c r="DT30" s="8"/>
      <c r="DU30" s="8"/>
      <c r="DV30" s="8"/>
    </row>
    <row r="31" spans="1:126" s="9" customFormat="1" ht="15" customHeight="1" thickBot="1" x14ac:dyDescent="0.3">
      <c r="A31" s="120" t="s">
        <v>572</v>
      </c>
      <c r="B31" s="117" t="s">
        <v>112</v>
      </c>
      <c r="C31" s="118" t="s">
        <v>101</v>
      </c>
      <c r="D31" s="318">
        <f t="shared" si="5"/>
        <v>17536</v>
      </c>
      <c r="E31" s="515">
        <f>$G$3*D31</f>
        <v>22796.799999999999</v>
      </c>
      <c r="F31" s="387"/>
      <c r="G31" s="388"/>
      <c r="H31" s="389">
        <f t="shared" si="6"/>
        <v>5</v>
      </c>
      <c r="I31" s="395" t="str">
        <f>$A$232</f>
        <v>RF.KTR</v>
      </c>
      <c r="J31" s="322" t="str">
        <f>$B$232</f>
        <v>Корпус тумбы руководителя</v>
      </c>
      <c r="K31" s="322" t="str">
        <f>$C$232</f>
        <v>384*481*446</v>
      </c>
      <c r="L31" s="322">
        <v>1</v>
      </c>
      <c r="M31" s="396">
        <f>$D$232</f>
        <v>7140</v>
      </c>
      <c r="N31" s="387"/>
      <c r="O31" s="395" t="str">
        <f>$A$234</f>
        <v>RF.FTR</v>
      </c>
      <c r="P31" s="322" t="str">
        <f>$B$234</f>
        <v>Комплект фасадов(3шт) тумбы руководителя</v>
      </c>
      <c r="Q31" s="322" t="str">
        <f>$C$234</f>
        <v>376*18*146</v>
      </c>
      <c r="R31" s="322">
        <v>1</v>
      </c>
      <c r="S31" s="396">
        <f>$D$234</f>
        <v>680</v>
      </c>
      <c r="T31" s="371"/>
      <c r="U31" s="395" t="str">
        <f>$A$233</f>
        <v>RF.PTR</v>
      </c>
      <c r="V31" s="322" t="str">
        <f>$B$233</f>
        <v>Полка тумбы руководителя</v>
      </c>
      <c r="W31" s="322" t="str">
        <f>$C$233</f>
        <v>384*500*18</v>
      </c>
      <c r="X31" s="322">
        <v>1</v>
      </c>
      <c r="Y31" s="396">
        <f>$D$233</f>
        <v>683</v>
      </c>
      <c r="Z31" s="371"/>
      <c r="AA31" s="395" t="str">
        <f>$A$363</f>
        <v>RF.TRBO</v>
      </c>
      <c r="AB31" s="322" t="str">
        <f>$B$363</f>
        <v>Боковины тумбы руководителя на опорах</v>
      </c>
      <c r="AC31" s="322" t="str">
        <f>$C$363</f>
        <v>400*20*821</v>
      </c>
      <c r="AD31" s="322">
        <v>1</v>
      </c>
      <c r="AE31" s="396">
        <f>$D$363</f>
        <v>6899</v>
      </c>
      <c r="AF31" s="371"/>
      <c r="AG31" s="404" t="str">
        <f>$A$396</f>
        <v>RF.R.D3</v>
      </c>
      <c r="AH31" s="405" t="str">
        <f>$B$396</f>
        <v>Ручки (3шт) ЛДСП</v>
      </c>
      <c r="AI31" s="405" t="str">
        <f>$C$396</f>
        <v>256 МО</v>
      </c>
      <c r="AJ31" s="405">
        <v>1</v>
      </c>
      <c r="AK31" s="406">
        <f>$D$396</f>
        <v>2134</v>
      </c>
      <c r="AL31" s="371"/>
      <c r="AM31" s="371"/>
      <c r="AN31" s="371"/>
      <c r="AO31" s="371"/>
      <c r="AP31" s="371"/>
      <c r="AQ31" s="371"/>
      <c r="AR31" s="371"/>
      <c r="AS31" s="371"/>
      <c r="AT31" s="371"/>
      <c r="AU31" s="371"/>
      <c r="AV31" s="371"/>
      <c r="AW31" s="371"/>
      <c r="AX31" s="371"/>
      <c r="AY31" s="371"/>
      <c r="AZ31" s="371"/>
      <c r="BA31" s="371"/>
      <c r="BB31" s="371"/>
      <c r="BC31" s="371"/>
      <c r="BD31" s="371"/>
      <c r="BE31" s="371"/>
      <c r="BF31" s="371"/>
      <c r="BG31" s="371"/>
      <c r="BH31" s="371"/>
      <c r="BI31" s="371"/>
      <c r="BJ31" s="371"/>
      <c r="BK31" s="371"/>
      <c r="BL31" s="371"/>
      <c r="BM31" s="371"/>
      <c r="BN31" s="371"/>
      <c r="BO31" s="371"/>
      <c r="DK31" s="69"/>
      <c r="DL31" s="69"/>
      <c r="DM31" s="69"/>
      <c r="DN31" s="69"/>
      <c r="DO31" s="69"/>
      <c r="DP31" s="69"/>
      <c r="DQ31" s="8"/>
      <c r="DR31" s="8"/>
      <c r="DS31" s="8"/>
      <c r="DT31" s="8"/>
      <c r="DU31" s="8"/>
      <c r="DV31" s="8"/>
    </row>
    <row r="32" spans="1:126" s="9" customFormat="1" ht="15" customHeight="1" thickBot="1" x14ac:dyDescent="0.3">
      <c r="A32" s="253" t="s">
        <v>293</v>
      </c>
      <c r="B32" s="254"/>
      <c r="C32" s="254"/>
      <c r="D32" s="407"/>
      <c r="E32" s="516"/>
      <c r="F32" s="387"/>
      <c r="G32" s="388"/>
      <c r="H32" s="389"/>
      <c r="I32" s="371"/>
      <c r="J32" s="371"/>
      <c r="K32" s="371"/>
      <c r="L32" s="371"/>
      <c r="M32" s="371"/>
      <c r="N32" s="387"/>
      <c r="O32" s="371"/>
      <c r="P32" s="371"/>
      <c r="Q32" s="371"/>
      <c r="R32" s="371"/>
      <c r="S32" s="371"/>
      <c r="T32" s="371"/>
      <c r="U32" s="371"/>
      <c r="V32" s="371"/>
      <c r="W32" s="371"/>
      <c r="X32" s="371"/>
      <c r="Y32" s="371"/>
      <c r="Z32" s="371"/>
      <c r="AA32" s="371"/>
      <c r="AB32" s="371"/>
      <c r="AC32" s="371"/>
      <c r="AD32" s="371"/>
      <c r="AE32" s="371"/>
      <c r="AF32" s="371"/>
      <c r="AG32" s="371"/>
      <c r="AH32" s="371"/>
      <c r="AI32" s="371"/>
      <c r="AJ32" s="371"/>
      <c r="AK32" s="371"/>
      <c r="AL32" s="371"/>
      <c r="AM32" s="371"/>
      <c r="AN32" s="371"/>
      <c r="AO32" s="371"/>
      <c r="AP32" s="371"/>
      <c r="AQ32" s="371"/>
      <c r="AR32" s="371"/>
      <c r="AS32" s="371"/>
      <c r="AT32" s="371"/>
      <c r="AU32" s="371"/>
      <c r="AV32" s="371"/>
      <c r="AW32" s="371"/>
      <c r="AX32" s="371"/>
      <c r="AY32" s="371"/>
      <c r="AZ32" s="371"/>
      <c r="BA32" s="371"/>
      <c r="BB32" s="371"/>
      <c r="BC32" s="371"/>
      <c r="BD32" s="371"/>
      <c r="BE32" s="371"/>
      <c r="BF32" s="371"/>
      <c r="BG32" s="371"/>
      <c r="BH32" s="371"/>
      <c r="BI32" s="371"/>
      <c r="BJ32" s="371"/>
      <c r="BK32" s="371"/>
      <c r="BL32" s="371"/>
      <c r="BM32" s="371"/>
      <c r="BN32" s="371"/>
      <c r="BO32" s="371"/>
      <c r="DK32" s="69"/>
      <c r="DL32" s="69"/>
      <c r="DM32" s="69"/>
      <c r="DN32" s="69"/>
      <c r="DO32" s="69"/>
      <c r="DP32" s="69"/>
      <c r="DQ32" s="8"/>
      <c r="DR32" s="8"/>
      <c r="DS32" s="8"/>
      <c r="DT32" s="8"/>
      <c r="DU32" s="8"/>
      <c r="DV32" s="8"/>
    </row>
    <row r="33" spans="1:126" s="9" customFormat="1" ht="15" customHeight="1" thickBot="1" x14ac:dyDescent="0.3">
      <c r="A33" s="498" t="s">
        <v>145</v>
      </c>
      <c r="B33" s="256"/>
      <c r="C33" s="256"/>
      <c r="D33" s="385"/>
      <c r="E33" s="386"/>
      <c r="F33" s="387"/>
      <c r="G33" s="388"/>
      <c r="H33" s="389"/>
      <c r="I33" s="371"/>
      <c r="J33" s="371"/>
      <c r="K33" s="371"/>
      <c r="L33" s="371"/>
      <c r="M33" s="371"/>
      <c r="N33" s="387"/>
      <c r="O33" s="371"/>
      <c r="P33" s="371"/>
      <c r="Q33" s="371"/>
      <c r="R33" s="371"/>
      <c r="S33" s="371"/>
      <c r="T33" s="371"/>
      <c r="U33" s="371"/>
      <c r="V33" s="371"/>
      <c r="W33" s="371"/>
      <c r="X33" s="371"/>
      <c r="Y33" s="371"/>
      <c r="Z33" s="371"/>
      <c r="AA33" s="371"/>
      <c r="AB33" s="371"/>
      <c r="AC33" s="371"/>
      <c r="AD33" s="371"/>
      <c r="AE33" s="371"/>
      <c r="AF33" s="371"/>
      <c r="AG33" s="371"/>
      <c r="AH33" s="371"/>
      <c r="AI33" s="371"/>
      <c r="AJ33" s="371"/>
      <c r="AK33" s="371"/>
      <c r="AL33" s="371"/>
      <c r="AM33" s="371"/>
      <c r="AN33" s="371"/>
      <c r="AO33" s="371"/>
      <c r="AP33" s="371"/>
      <c r="AQ33" s="371"/>
      <c r="AR33" s="371"/>
      <c r="AS33" s="371"/>
      <c r="AT33" s="371"/>
      <c r="AU33" s="371"/>
      <c r="AV33" s="371"/>
      <c r="AW33" s="371"/>
      <c r="AX33" s="371"/>
      <c r="AY33" s="371"/>
      <c r="AZ33" s="371"/>
      <c r="BA33" s="371"/>
      <c r="BB33" s="371"/>
      <c r="BC33" s="371"/>
      <c r="BD33" s="371"/>
      <c r="BE33" s="371"/>
      <c r="BF33" s="371"/>
      <c r="BG33" s="371"/>
      <c r="BH33" s="371"/>
      <c r="BI33" s="371"/>
      <c r="BJ33" s="371"/>
      <c r="BK33" s="371"/>
      <c r="BL33" s="371"/>
      <c r="BM33" s="371"/>
      <c r="BN33" s="371"/>
      <c r="BO33" s="371"/>
      <c r="DK33" s="69"/>
      <c r="DL33" s="69"/>
      <c r="DM33" s="69"/>
      <c r="DN33" s="69"/>
      <c r="DO33" s="69"/>
      <c r="DP33" s="69"/>
      <c r="DQ33" s="8"/>
      <c r="DR33" s="8"/>
      <c r="DS33" s="8"/>
      <c r="DT33" s="8"/>
      <c r="DU33" s="8"/>
      <c r="DV33" s="8"/>
    </row>
    <row r="34" spans="1:126" s="9" customFormat="1" ht="15" customHeight="1" x14ac:dyDescent="0.25">
      <c r="A34" s="112" t="s">
        <v>62</v>
      </c>
      <c r="B34" s="113" t="s">
        <v>68</v>
      </c>
      <c r="C34" s="114" t="s">
        <v>65</v>
      </c>
      <c r="D34" s="314">
        <f t="shared" si="5"/>
        <v>10944</v>
      </c>
      <c r="E34" s="445">
        <f t="shared" ref="E34:E49" si="12">$G$3*D34</f>
        <v>14227.2</v>
      </c>
      <c r="F34" s="387"/>
      <c r="G34" s="388"/>
      <c r="H34" s="389">
        <f t="shared" si="6"/>
        <v>4</v>
      </c>
      <c r="I34" s="390" t="str">
        <f>$A$199</f>
        <v>RF.SSP-001</v>
      </c>
      <c r="J34" s="321" t="str">
        <f>$B$199</f>
        <v>Столешница стола письменного</v>
      </c>
      <c r="K34" s="321" t="str">
        <f>$C$199</f>
        <v>980*600*25</v>
      </c>
      <c r="L34" s="321">
        <v>1</v>
      </c>
      <c r="M34" s="391">
        <f>$D$199</f>
        <v>2159</v>
      </c>
      <c r="N34" s="387"/>
      <c r="O34" s="390" t="str">
        <f>$A$337</f>
        <v>RF.OSZ-60 (L)</v>
      </c>
      <c r="P34" s="321" t="str">
        <f>$B$337</f>
        <v>Опора завершающаяя L600 Левая</v>
      </c>
      <c r="Q34" s="321" t="str">
        <f>$C$337</f>
        <v>596*270*725</v>
      </c>
      <c r="R34" s="321">
        <v>1</v>
      </c>
      <c r="S34" s="391">
        <f>$D$337</f>
        <v>3905</v>
      </c>
      <c r="T34" s="371"/>
      <c r="U34" s="390" t="str">
        <f>$A$340</f>
        <v>RF.OSZ-60 (R)</v>
      </c>
      <c r="V34" s="321" t="str">
        <f>$B$340</f>
        <v>Опора завершающаяя L600 Правая</v>
      </c>
      <c r="W34" s="321" t="str">
        <f>$C$340</f>
        <v>596*270*725</v>
      </c>
      <c r="X34" s="321">
        <v>1</v>
      </c>
      <c r="Y34" s="391">
        <f>$D$340</f>
        <v>3905</v>
      </c>
      <c r="Z34" s="371"/>
      <c r="AA34" s="390" t="str">
        <f t="shared" ref="AA34:AA49" si="13">$A$390</f>
        <v>SN-162</v>
      </c>
      <c r="AB34" s="321" t="str">
        <f t="shared" ref="AB34:AB49" si="14">$B$390</f>
        <v>Заглушка кабель-канала</v>
      </c>
      <c r="AC34" s="321" t="str">
        <f t="shared" ref="AC34:AC49" si="15">$C$390</f>
        <v>162*82*27</v>
      </c>
      <c r="AD34" s="321">
        <v>1</v>
      </c>
      <c r="AE34" s="391">
        <f t="shared" ref="AE34:AE49" si="16">$D$390</f>
        <v>975</v>
      </c>
      <c r="AF34" s="371"/>
      <c r="AG34" s="371"/>
      <c r="AH34" s="371"/>
      <c r="AI34" s="371"/>
      <c r="AJ34" s="371"/>
      <c r="AK34" s="371"/>
      <c r="AL34" s="371"/>
      <c r="AM34" s="371"/>
      <c r="AN34" s="371"/>
      <c r="AO34" s="371"/>
      <c r="AP34" s="371"/>
      <c r="AQ34" s="371"/>
      <c r="AR34" s="371"/>
      <c r="AS34" s="371"/>
      <c r="AT34" s="371"/>
      <c r="AU34" s="371"/>
      <c r="AV34" s="371"/>
      <c r="AW34" s="371"/>
      <c r="AX34" s="371"/>
      <c r="AY34" s="371"/>
      <c r="AZ34" s="371"/>
      <c r="BA34" s="371"/>
      <c r="BB34" s="371"/>
      <c r="BC34" s="371"/>
      <c r="BD34" s="371"/>
      <c r="BE34" s="371"/>
      <c r="BF34" s="371"/>
      <c r="BG34" s="371"/>
      <c r="BH34" s="371"/>
      <c r="BI34" s="371"/>
      <c r="BJ34" s="371"/>
      <c r="BK34" s="371"/>
      <c r="BL34" s="371"/>
      <c r="BM34" s="371"/>
      <c r="BN34" s="371"/>
      <c r="BO34" s="371"/>
      <c r="DK34" s="69"/>
      <c r="DL34" s="69"/>
      <c r="DM34" s="69"/>
      <c r="DN34" s="69"/>
      <c r="DO34" s="69"/>
      <c r="DP34" s="69"/>
      <c r="DQ34" s="8"/>
      <c r="DR34" s="8"/>
      <c r="DS34" s="8"/>
      <c r="DT34" s="8"/>
      <c r="DU34" s="8"/>
      <c r="DV34" s="8"/>
    </row>
    <row r="35" spans="1:126" s="9" customFormat="1" ht="15" customHeight="1" x14ac:dyDescent="0.25">
      <c r="A35" s="257" t="s">
        <v>63</v>
      </c>
      <c r="B35" s="115" t="s">
        <v>68</v>
      </c>
      <c r="C35" s="116" t="s">
        <v>66</v>
      </c>
      <c r="D35" s="319">
        <f t="shared" si="5"/>
        <v>11270</v>
      </c>
      <c r="E35" s="448">
        <f t="shared" si="12"/>
        <v>14651</v>
      </c>
      <c r="F35" s="387"/>
      <c r="G35" s="388"/>
      <c r="H35" s="389">
        <f t="shared" si="6"/>
        <v>4</v>
      </c>
      <c r="I35" s="392" t="str">
        <f>$A$200</f>
        <v>RF.SSP-002</v>
      </c>
      <c r="J35" s="393" t="str">
        <f>$B$200</f>
        <v>Столешница стола письменного</v>
      </c>
      <c r="K35" s="393" t="str">
        <f>$C$200</f>
        <v>1180*600*25</v>
      </c>
      <c r="L35" s="393">
        <v>1</v>
      </c>
      <c r="M35" s="394">
        <f>$D$200</f>
        <v>2485</v>
      </c>
      <c r="N35" s="387"/>
      <c r="O35" s="392" t="str">
        <f>$A$337</f>
        <v>RF.OSZ-60 (L)</v>
      </c>
      <c r="P35" s="393" t="str">
        <f>$B$337</f>
        <v>Опора завершающаяя L600 Левая</v>
      </c>
      <c r="Q35" s="393" t="str">
        <f>$C$337</f>
        <v>596*270*725</v>
      </c>
      <c r="R35" s="393">
        <v>1</v>
      </c>
      <c r="S35" s="394">
        <f>$D$337</f>
        <v>3905</v>
      </c>
      <c r="T35" s="371"/>
      <c r="U35" s="392" t="str">
        <f>$A$340</f>
        <v>RF.OSZ-60 (R)</v>
      </c>
      <c r="V35" s="393" t="str">
        <f>$B$340</f>
        <v>Опора завершающаяя L600 Правая</v>
      </c>
      <c r="W35" s="393" t="str">
        <f>$C$340</f>
        <v>596*270*725</v>
      </c>
      <c r="X35" s="393">
        <v>1</v>
      </c>
      <c r="Y35" s="394">
        <f>$D$340</f>
        <v>3905</v>
      </c>
      <c r="Z35" s="371"/>
      <c r="AA35" s="392" t="str">
        <f t="shared" si="13"/>
        <v>SN-162</v>
      </c>
      <c r="AB35" s="393" t="str">
        <f t="shared" si="14"/>
        <v>Заглушка кабель-канала</v>
      </c>
      <c r="AC35" s="393" t="str">
        <f t="shared" si="15"/>
        <v>162*82*27</v>
      </c>
      <c r="AD35" s="393">
        <v>1</v>
      </c>
      <c r="AE35" s="394">
        <f t="shared" si="16"/>
        <v>975</v>
      </c>
      <c r="AF35" s="371"/>
      <c r="AG35" s="371"/>
      <c r="AH35" s="371"/>
      <c r="AI35" s="371"/>
      <c r="AJ35" s="371"/>
      <c r="AK35" s="371"/>
      <c r="AL35" s="371"/>
      <c r="AM35" s="371"/>
      <c r="AN35" s="371"/>
      <c r="AO35" s="371"/>
      <c r="AP35" s="371"/>
      <c r="AQ35" s="371"/>
      <c r="AR35" s="371"/>
      <c r="AS35" s="371"/>
      <c r="AT35" s="371"/>
      <c r="AU35" s="371"/>
      <c r="AV35" s="371"/>
      <c r="AW35" s="371"/>
      <c r="AX35" s="371"/>
      <c r="AY35" s="371"/>
      <c r="AZ35" s="371"/>
      <c r="BA35" s="371"/>
      <c r="BB35" s="371"/>
      <c r="BC35" s="371"/>
      <c r="BD35" s="371"/>
      <c r="BE35" s="371"/>
      <c r="BF35" s="371"/>
      <c r="BG35" s="371"/>
      <c r="BH35" s="371"/>
      <c r="BI35" s="371"/>
      <c r="BJ35" s="371"/>
      <c r="BK35" s="371"/>
      <c r="BL35" s="371"/>
      <c r="BM35" s="371"/>
      <c r="BN35" s="371"/>
      <c r="BO35" s="371"/>
      <c r="DK35" s="69"/>
      <c r="DL35" s="69"/>
      <c r="DM35" s="69"/>
      <c r="DN35" s="69"/>
      <c r="DO35" s="69"/>
      <c r="DP35" s="69"/>
      <c r="DQ35" s="8"/>
      <c r="DR35" s="8"/>
      <c r="DS35" s="8"/>
      <c r="DT35" s="8"/>
      <c r="DU35" s="8"/>
      <c r="DV35" s="8"/>
    </row>
    <row r="36" spans="1:126" s="9" customFormat="1" ht="15" customHeight="1" thickBot="1" x14ac:dyDescent="0.3">
      <c r="A36" s="257" t="s">
        <v>64</v>
      </c>
      <c r="B36" s="115" t="s">
        <v>68</v>
      </c>
      <c r="C36" s="116" t="s">
        <v>67</v>
      </c>
      <c r="D36" s="319">
        <f t="shared" si="5"/>
        <v>11658</v>
      </c>
      <c r="E36" s="448">
        <f t="shared" si="12"/>
        <v>15155.4</v>
      </c>
      <c r="F36" s="387"/>
      <c r="G36" s="388"/>
      <c r="H36" s="389">
        <f t="shared" si="6"/>
        <v>4</v>
      </c>
      <c r="I36" s="392" t="str">
        <f>$A$201</f>
        <v>RF.SSP-003</v>
      </c>
      <c r="J36" s="393" t="str">
        <f>$B$201</f>
        <v>Столешница стола письменного</v>
      </c>
      <c r="K36" s="393" t="str">
        <f>$C$201</f>
        <v>1380*600*25</v>
      </c>
      <c r="L36" s="393">
        <v>1</v>
      </c>
      <c r="M36" s="394">
        <f>$D$201</f>
        <v>2873</v>
      </c>
      <c r="N36" s="387"/>
      <c r="O36" s="392" t="str">
        <f>$A$337</f>
        <v>RF.OSZ-60 (L)</v>
      </c>
      <c r="P36" s="393" t="str">
        <f>$B$337</f>
        <v>Опора завершающаяя L600 Левая</v>
      </c>
      <c r="Q36" s="393" t="str">
        <f>$C$337</f>
        <v>596*270*725</v>
      </c>
      <c r="R36" s="393">
        <v>1</v>
      </c>
      <c r="S36" s="394">
        <f>$D$337</f>
        <v>3905</v>
      </c>
      <c r="T36" s="371"/>
      <c r="U36" s="392" t="str">
        <f>$A$340</f>
        <v>RF.OSZ-60 (R)</v>
      </c>
      <c r="V36" s="393" t="str">
        <f>$B$340</f>
        <v>Опора завершающаяя L600 Правая</v>
      </c>
      <c r="W36" s="393" t="str">
        <f>$C$340</f>
        <v>596*270*725</v>
      </c>
      <c r="X36" s="393">
        <v>1</v>
      </c>
      <c r="Y36" s="394">
        <f>$D$340</f>
        <v>3905</v>
      </c>
      <c r="Z36" s="371"/>
      <c r="AA36" s="392" t="str">
        <f t="shared" si="13"/>
        <v>SN-162</v>
      </c>
      <c r="AB36" s="393" t="str">
        <f t="shared" si="14"/>
        <v>Заглушка кабель-канала</v>
      </c>
      <c r="AC36" s="393" t="str">
        <f t="shared" si="15"/>
        <v>162*82*27</v>
      </c>
      <c r="AD36" s="393">
        <v>1</v>
      </c>
      <c r="AE36" s="394">
        <f t="shared" si="16"/>
        <v>975</v>
      </c>
      <c r="AF36" s="371"/>
      <c r="AG36" s="371"/>
      <c r="AH36" s="371"/>
      <c r="AI36" s="371"/>
      <c r="AJ36" s="371"/>
      <c r="AK36" s="371"/>
      <c r="AL36" s="371"/>
      <c r="AM36" s="371"/>
      <c r="AN36" s="371"/>
      <c r="AO36" s="371"/>
      <c r="AP36" s="371"/>
      <c r="AQ36" s="371"/>
      <c r="AR36" s="371"/>
      <c r="AS36" s="371"/>
      <c r="AT36" s="371"/>
      <c r="AU36" s="371"/>
      <c r="AV36" s="371"/>
      <c r="AW36" s="371"/>
      <c r="AX36" s="371"/>
      <c r="AY36" s="371"/>
      <c r="AZ36" s="371"/>
      <c r="BA36" s="371"/>
      <c r="BB36" s="371"/>
      <c r="BC36" s="371"/>
      <c r="BD36" s="371"/>
      <c r="BE36" s="371"/>
      <c r="BF36" s="371"/>
      <c r="BG36" s="371"/>
      <c r="BH36" s="371"/>
      <c r="BI36" s="371"/>
      <c r="BJ36" s="371"/>
      <c r="BK36" s="371"/>
      <c r="BL36" s="371"/>
      <c r="BM36" s="371"/>
      <c r="BN36" s="371"/>
      <c r="BO36" s="371"/>
      <c r="DK36" s="69"/>
      <c r="DL36" s="69"/>
      <c r="DM36" s="69"/>
      <c r="DN36" s="69"/>
      <c r="DO36" s="69"/>
      <c r="DP36" s="69"/>
      <c r="DQ36" s="8"/>
      <c r="DR36" s="8"/>
      <c r="DS36" s="8"/>
      <c r="DT36" s="8"/>
      <c r="DU36" s="8"/>
      <c r="DV36" s="8"/>
    </row>
    <row r="37" spans="1:126" s="9" customFormat="1" ht="15" customHeight="1" x14ac:dyDescent="0.25">
      <c r="A37" s="112" t="s">
        <v>54</v>
      </c>
      <c r="B37" s="113" t="s">
        <v>68</v>
      </c>
      <c r="C37" s="114" t="s">
        <v>27</v>
      </c>
      <c r="D37" s="314">
        <f t="shared" si="5"/>
        <v>11580</v>
      </c>
      <c r="E37" s="445">
        <f t="shared" si="12"/>
        <v>15054</v>
      </c>
      <c r="F37" s="387"/>
      <c r="G37" s="388"/>
      <c r="H37" s="389">
        <f t="shared" si="6"/>
        <v>4</v>
      </c>
      <c r="I37" s="408" t="str">
        <f>$A$204</f>
        <v>RF.SSP-011</v>
      </c>
      <c r="J37" s="409" t="str">
        <f>$B$204</f>
        <v>Столешница стола письменного</v>
      </c>
      <c r="K37" s="409" t="str">
        <f>$C$204</f>
        <v>980*700*25</v>
      </c>
      <c r="L37" s="409">
        <v>1</v>
      </c>
      <c r="M37" s="410">
        <f>$D$204</f>
        <v>2415</v>
      </c>
      <c r="N37" s="387"/>
      <c r="O37" s="408" t="str">
        <f>$A$338</f>
        <v>RF.OSZ-70 (L)</v>
      </c>
      <c r="P37" s="409" t="str">
        <f>$B$338</f>
        <v>Опора завершающаяя L700 Левая</v>
      </c>
      <c r="Q37" s="409" t="str">
        <f>$C$338</f>
        <v>696*270*725</v>
      </c>
      <c r="R37" s="409">
        <v>1</v>
      </c>
      <c r="S37" s="410">
        <f>$D$338</f>
        <v>4095</v>
      </c>
      <c r="T37" s="371"/>
      <c r="U37" s="408" t="str">
        <f>$A$341</f>
        <v>RF.OSZ-70 (R)</v>
      </c>
      <c r="V37" s="409" t="str">
        <f>$B$341</f>
        <v>Опора завершающаяя L700 Правая</v>
      </c>
      <c r="W37" s="409" t="str">
        <f>$C$341</f>
        <v>696*270*725</v>
      </c>
      <c r="X37" s="409">
        <v>1</v>
      </c>
      <c r="Y37" s="410">
        <f>$D$341</f>
        <v>4095</v>
      </c>
      <c r="Z37" s="371"/>
      <c r="AA37" s="408" t="str">
        <f t="shared" si="13"/>
        <v>SN-162</v>
      </c>
      <c r="AB37" s="409" t="str">
        <f t="shared" si="14"/>
        <v>Заглушка кабель-канала</v>
      </c>
      <c r="AC37" s="409" t="str">
        <f t="shared" si="15"/>
        <v>162*82*27</v>
      </c>
      <c r="AD37" s="409">
        <v>1</v>
      </c>
      <c r="AE37" s="410">
        <f t="shared" si="16"/>
        <v>975</v>
      </c>
      <c r="AF37" s="371"/>
      <c r="AG37" s="371"/>
      <c r="AH37" s="371"/>
      <c r="AI37" s="371"/>
      <c r="AJ37" s="371"/>
      <c r="AK37" s="371"/>
      <c r="AL37" s="371"/>
      <c r="AM37" s="371"/>
      <c r="AN37" s="371"/>
      <c r="AO37" s="371"/>
      <c r="AP37" s="371"/>
      <c r="AQ37" s="371"/>
      <c r="AR37" s="371"/>
      <c r="AS37" s="371"/>
      <c r="AT37" s="371"/>
      <c r="AU37" s="371"/>
      <c r="AV37" s="371"/>
      <c r="AW37" s="371"/>
      <c r="AX37" s="371"/>
      <c r="AY37" s="371"/>
      <c r="AZ37" s="371"/>
      <c r="BA37" s="371"/>
      <c r="BB37" s="371"/>
      <c r="BC37" s="371"/>
      <c r="BD37" s="371"/>
      <c r="BE37" s="371"/>
      <c r="BF37" s="371"/>
      <c r="BG37" s="371"/>
      <c r="BH37" s="371"/>
      <c r="BI37" s="371"/>
      <c r="BJ37" s="371"/>
      <c r="BK37" s="371"/>
      <c r="BL37" s="371"/>
      <c r="BM37" s="371"/>
      <c r="BN37" s="371"/>
      <c r="BO37" s="371"/>
      <c r="DK37" s="69"/>
      <c r="DL37" s="69"/>
      <c r="DM37" s="69"/>
      <c r="DN37" s="69"/>
      <c r="DO37" s="69"/>
      <c r="DP37" s="69"/>
      <c r="DQ37" s="8"/>
      <c r="DR37" s="8"/>
      <c r="DS37" s="8"/>
      <c r="DT37" s="8"/>
      <c r="DU37" s="8"/>
      <c r="DV37" s="8"/>
    </row>
    <row r="38" spans="1:126" s="9" customFormat="1" ht="15" customHeight="1" x14ac:dyDescent="0.25">
      <c r="A38" s="257" t="s">
        <v>53</v>
      </c>
      <c r="B38" s="115" t="s">
        <v>68</v>
      </c>
      <c r="C38" s="116" t="s">
        <v>28</v>
      </c>
      <c r="D38" s="319">
        <f t="shared" si="5"/>
        <v>11953</v>
      </c>
      <c r="E38" s="448">
        <f t="shared" si="12"/>
        <v>15538.9</v>
      </c>
      <c r="F38" s="387"/>
      <c r="G38" s="388"/>
      <c r="H38" s="389">
        <f t="shared" si="6"/>
        <v>4</v>
      </c>
      <c r="I38" s="392" t="str">
        <f>$A$205</f>
        <v>RF.SSP-012</v>
      </c>
      <c r="J38" s="393" t="str">
        <f>$B$205</f>
        <v>Столешница стола письменного</v>
      </c>
      <c r="K38" s="393" t="str">
        <f>$C$205</f>
        <v>1180*700*25</v>
      </c>
      <c r="L38" s="393">
        <v>1</v>
      </c>
      <c r="M38" s="394">
        <f>$D$205</f>
        <v>2788</v>
      </c>
      <c r="N38" s="387"/>
      <c r="O38" s="392" t="str">
        <f>$A$338</f>
        <v>RF.OSZ-70 (L)</v>
      </c>
      <c r="P38" s="393" t="str">
        <f>$B$338</f>
        <v>Опора завершающаяя L700 Левая</v>
      </c>
      <c r="Q38" s="393" t="str">
        <f>$C$338</f>
        <v>696*270*725</v>
      </c>
      <c r="R38" s="393">
        <v>1</v>
      </c>
      <c r="S38" s="394">
        <f>$D$338</f>
        <v>4095</v>
      </c>
      <c r="T38" s="371"/>
      <c r="U38" s="392" t="str">
        <f>$A$341</f>
        <v>RF.OSZ-70 (R)</v>
      </c>
      <c r="V38" s="393" t="str">
        <f>$B$341</f>
        <v>Опора завершающаяя L700 Правая</v>
      </c>
      <c r="W38" s="393" t="str">
        <f>$C$341</f>
        <v>696*270*725</v>
      </c>
      <c r="X38" s="393">
        <v>1</v>
      </c>
      <c r="Y38" s="394">
        <f>$D$341</f>
        <v>4095</v>
      </c>
      <c r="Z38" s="371"/>
      <c r="AA38" s="392" t="str">
        <f t="shared" si="13"/>
        <v>SN-162</v>
      </c>
      <c r="AB38" s="393" t="str">
        <f t="shared" si="14"/>
        <v>Заглушка кабель-канала</v>
      </c>
      <c r="AC38" s="393" t="str">
        <f t="shared" si="15"/>
        <v>162*82*27</v>
      </c>
      <c r="AD38" s="393">
        <v>1</v>
      </c>
      <c r="AE38" s="394">
        <f t="shared" si="16"/>
        <v>975</v>
      </c>
      <c r="AF38" s="371"/>
      <c r="AG38" s="371"/>
      <c r="AH38" s="371"/>
      <c r="AI38" s="371"/>
      <c r="AJ38" s="371"/>
      <c r="AK38" s="371"/>
      <c r="AL38" s="371"/>
      <c r="AM38" s="371"/>
      <c r="AN38" s="371"/>
      <c r="AO38" s="371"/>
      <c r="AP38" s="371"/>
      <c r="AQ38" s="371"/>
      <c r="AR38" s="371"/>
      <c r="AS38" s="371"/>
      <c r="AT38" s="371"/>
      <c r="AU38" s="371"/>
      <c r="AV38" s="371"/>
      <c r="AW38" s="371"/>
      <c r="AX38" s="371"/>
      <c r="AY38" s="371"/>
      <c r="AZ38" s="371"/>
      <c r="BA38" s="371"/>
      <c r="BB38" s="371"/>
      <c r="BC38" s="371"/>
      <c r="BD38" s="371"/>
      <c r="BE38" s="371"/>
      <c r="BF38" s="371"/>
      <c r="BG38" s="371"/>
      <c r="BH38" s="371"/>
      <c r="BI38" s="371"/>
      <c r="BJ38" s="371"/>
      <c r="BK38" s="371"/>
      <c r="BL38" s="371"/>
      <c r="BM38" s="371"/>
      <c r="BN38" s="371"/>
      <c r="BO38" s="371"/>
      <c r="DK38" s="69"/>
      <c r="DL38" s="69"/>
      <c r="DM38" s="69"/>
      <c r="DN38" s="69"/>
      <c r="DO38" s="69"/>
      <c r="DP38" s="69"/>
      <c r="DQ38" s="8"/>
      <c r="DR38" s="8"/>
      <c r="DS38" s="8"/>
      <c r="DT38" s="8"/>
      <c r="DU38" s="8"/>
      <c r="DV38" s="8"/>
    </row>
    <row r="39" spans="1:126" s="9" customFormat="1" ht="15" customHeight="1" x14ac:dyDescent="0.25">
      <c r="A39" s="257" t="s">
        <v>50</v>
      </c>
      <c r="B39" s="115" t="s">
        <v>68</v>
      </c>
      <c r="C39" s="116" t="s">
        <v>29</v>
      </c>
      <c r="D39" s="319">
        <f t="shared" si="5"/>
        <v>12386</v>
      </c>
      <c r="E39" s="448">
        <f t="shared" si="12"/>
        <v>16101.800000000001</v>
      </c>
      <c r="F39" s="387"/>
      <c r="G39" s="388"/>
      <c r="H39" s="389">
        <f t="shared" si="6"/>
        <v>4</v>
      </c>
      <c r="I39" s="392" t="str">
        <f>$A$206</f>
        <v>RF.SSP-013</v>
      </c>
      <c r="J39" s="393" t="str">
        <f>$B$206</f>
        <v>Столешница стола письменного</v>
      </c>
      <c r="K39" s="393" t="str">
        <f>$C$206</f>
        <v>1380*700*25</v>
      </c>
      <c r="L39" s="393">
        <v>1</v>
      </c>
      <c r="M39" s="394">
        <f>$D$206</f>
        <v>3221</v>
      </c>
      <c r="N39" s="387"/>
      <c r="O39" s="392" t="str">
        <f>$A$338</f>
        <v>RF.OSZ-70 (L)</v>
      </c>
      <c r="P39" s="393" t="str">
        <f>$B$338</f>
        <v>Опора завершающаяя L700 Левая</v>
      </c>
      <c r="Q39" s="393" t="str">
        <f>$C$338</f>
        <v>696*270*725</v>
      </c>
      <c r="R39" s="393">
        <v>1</v>
      </c>
      <c r="S39" s="394">
        <f>$D$338</f>
        <v>4095</v>
      </c>
      <c r="T39" s="371"/>
      <c r="U39" s="392" t="str">
        <f>$A$341</f>
        <v>RF.OSZ-70 (R)</v>
      </c>
      <c r="V39" s="393" t="str">
        <f>$B$341</f>
        <v>Опора завершающаяя L700 Правая</v>
      </c>
      <c r="W39" s="393" t="str">
        <f>$C$341</f>
        <v>696*270*725</v>
      </c>
      <c r="X39" s="393">
        <v>1</v>
      </c>
      <c r="Y39" s="394">
        <f>$D$341</f>
        <v>4095</v>
      </c>
      <c r="Z39" s="371"/>
      <c r="AA39" s="392" t="str">
        <f t="shared" si="13"/>
        <v>SN-162</v>
      </c>
      <c r="AB39" s="393" t="str">
        <f t="shared" si="14"/>
        <v>Заглушка кабель-канала</v>
      </c>
      <c r="AC39" s="393" t="str">
        <f t="shared" si="15"/>
        <v>162*82*27</v>
      </c>
      <c r="AD39" s="393">
        <v>1</v>
      </c>
      <c r="AE39" s="394">
        <f t="shared" si="16"/>
        <v>975</v>
      </c>
      <c r="AF39" s="371"/>
      <c r="AG39" s="371"/>
      <c r="AH39" s="371"/>
      <c r="AI39" s="371"/>
      <c r="AJ39" s="371"/>
      <c r="AK39" s="371"/>
      <c r="AL39" s="371"/>
      <c r="AM39" s="371"/>
      <c r="AN39" s="371"/>
      <c r="AO39" s="371"/>
      <c r="AP39" s="371"/>
      <c r="AQ39" s="371"/>
      <c r="AR39" s="371"/>
      <c r="AS39" s="371"/>
      <c r="AT39" s="371"/>
      <c r="AU39" s="371"/>
      <c r="AV39" s="371"/>
      <c r="AW39" s="371"/>
      <c r="AX39" s="371"/>
      <c r="AY39" s="371"/>
      <c r="AZ39" s="371"/>
      <c r="BA39" s="371"/>
      <c r="BB39" s="371"/>
      <c r="BC39" s="371"/>
      <c r="BD39" s="371"/>
      <c r="BE39" s="371"/>
      <c r="BF39" s="371"/>
      <c r="BG39" s="371"/>
      <c r="BH39" s="371"/>
      <c r="BI39" s="371"/>
      <c r="BJ39" s="371"/>
      <c r="BK39" s="371"/>
      <c r="BL39" s="371"/>
      <c r="BM39" s="371"/>
      <c r="BN39" s="371"/>
      <c r="BO39" s="371"/>
      <c r="DK39" s="69"/>
      <c r="DL39" s="69"/>
      <c r="DM39" s="69"/>
      <c r="DN39" s="69"/>
      <c r="DO39" s="69"/>
      <c r="DP39" s="69"/>
      <c r="DQ39" s="8"/>
      <c r="DR39" s="8"/>
      <c r="DS39" s="8"/>
      <c r="DT39" s="8"/>
      <c r="DU39" s="8"/>
      <c r="DV39" s="8"/>
    </row>
    <row r="40" spans="1:126" s="9" customFormat="1" ht="15" customHeight="1" x14ac:dyDescent="0.25">
      <c r="A40" s="257" t="s">
        <v>51</v>
      </c>
      <c r="B40" s="115" t="s">
        <v>68</v>
      </c>
      <c r="C40" s="116" t="s">
        <v>55</v>
      </c>
      <c r="D40" s="319">
        <f t="shared" si="5"/>
        <v>12759</v>
      </c>
      <c r="E40" s="448">
        <f t="shared" si="12"/>
        <v>16586.7</v>
      </c>
      <c r="F40" s="387"/>
      <c r="G40" s="388"/>
      <c r="H40" s="389">
        <f t="shared" si="6"/>
        <v>4</v>
      </c>
      <c r="I40" s="392" t="str">
        <f>$A$207</f>
        <v>RF.SSP-014</v>
      </c>
      <c r="J40" s="393" t="str">
        <f>$B$207</f>
        <v>Столешница стола письменного</v>
      </c>
      <c r="K40" s="393" t="str">
        <f>$C$207</f>
        <v>1580*700*25</v>
      </c>
      <c r="L40" s="393">
        <v>1</v>
      </c>
      <c r="M40" s="394">
        <f>$D$207</f>
        <v>3594</v>
      </c>
      <c r="N40" s="387"/>
      <c r="O40" s="392" t="str">
        <f>$A$338</f>
        <v>RF.OSZ-70 (L)</v>
      </c>
      <c r="P40" s="393" t="str">
        <f>$B$338</f>
        <v>Опора завершающаяя L700 Левая</v>
      </c>
      <c r="Q40" s="393" t="str">
        <f>$C$338</f>
        <v>696*270*725</v>
      </c>
      <c r="R40" s="393">
        <v>1</v>
      </c>
      <c r="S40" s="394">
        <f>$D$338</f>
        <v>4095</v>
      </c>
      <c r="T40" s="371"/>
      <c r="U40" s="392" t="str">
        <f>$A$341</f>
        <v>RF.OSZ-70 (R)</v>
      </c>
      <c r="V40" s="393" t="str">
        <f>$B$341</f>
        <v>Опора завершающаяя L700 Правая</v>
      </c>
      <c r="W40" s="393" t="str">
        <f>$C$341</f>
        <v>696*270*725</v>
      </c>
      <c r="X40" s="393">
        <v>1</v>
      </c>
      <c r="Y40" s="394">
        <f>$D$341</f>
        <v>4095</v>
      </c>
      <c r="Z40" s="371"/>
      <c r="AA40" s="392" t="str">
        <f t="shared" si="13"/>
        <v>SN-162</v>
      </c>
      <c r="AB40" s="393" t="str">
        <f t="shared" si="14"/>
        <v>Заглушка кабель-канала</v>
      </c>
      <c r="AC40" s="393" t="str">
        <f t="shared" si="15"/>
        <v>162*82*27</v>
      </c>
      <c r="AD40" s="393">
        <v>1</v>
      </c>
      <c r="AE40" s="394">
        <f t="shared" si="16"/>
        <v>975</v>
      </c>
      <c r="AF40" s="371"/>
      <c r="AG40" s="371"/>
      <c r="AH40" s="371"/>
      <c r="AI40" s="371"/>
      <c r="AJ40" s="371"/>
      <c r="AK40" s="371"/>
      <c r="AL40" s="371"/>
      <c r="AM40" s="371"/>
      <c r="AN40" s="371"/>
      <c r="AO40" s="371"/>
      <c r="AP40" s="371"/>
      <c r="AQ40" s="371"/>
      <c r="AR40" s="371"/>
      <c r="AS40" s="371"/>
      <c r="AT40" s="371"/>
      <c r="AU40" s="371"/>
      <c r="AV40" s="371"/>
      <c r="AW40" s="371"/>
      <c r="AX40" s="371"/>
      <c r="AY40" s="371"/>
      <c r="AZ40" s="371"/>
      <c r="BA40" s="371"/>
      <c r="BB40" s="371"/>
      <c r="BC40" s="371"/>
      <c r="BD40" s="371"/>
      <c r="BE40" s="371"/>
      <c r="BF40" s="371"/>
      <c r="BG40" s="371"/>
      <c r="BH40" s="371"/>
      <c r="BI40" s="371"/>
      <c r="BJ40" s="371"/>
      <c r="BK40" s="371"/>
      <c r="BL40" s="371"/>
      <c r="BM40" s="371"/>
      <c r="BN40" s="371"/>
      <c r="BO40" s="371"/>
      <c r="DK40" s="69"/>
      <c r="DL40" s="69"/>
      <c r="DM40" s="69"/>
      <c r="DN40" s="69"/>
      <c r="DO40" s="69"/>
      <c r="DP40" s="69"/>
      <c r="DQ40" s="8"/>
      <c r="DR40" s="8"/>
      <c r="DS40" s="8"/>
      <c r="DT40" s="8"/>
      <c r="DU40" s="8"/>
      <c r="DV40" s="8"/>
    </row>
    <row r="41" spans="1:126" s="9" customFormat="1" ht="15" customHeight="1" thickBot="1" x14ac:dyDescent="0.3">
      <c r="A41" s="258" t="s">
        <v>52</v>
      </c>
      <c r="B41" s="117" t="s">
        <v>68</v>
      </c>
      <c r="C41" s="118" t="s">
        <v>56</v>
      </c>
      <c r="D41" s="315">
        <f t="shared" si="5"/>
        <v>13131</v>
      </c>
      <c r="E41" s="454">
        <f t="shared" si="12"/>
        <v>17070.3</v>
      </c>
      <c r="F41" s="387"/>
      <c r="G41" s="388"/>
      <c r="H41" s="389">
        <f t="shared" si="6"/>
        <v>4</v>
      </c>
      <c r="I41" s="401" t="str">
        <f>$A$208</f>
        <v>RF.SSP-015</v>
      </c>
      <c r="J41" s="402" t="str">
        <f>$B$208</f>
        <v>Столешница стола письменного</v>
      </c>
      <c r="K41" s="402" t="str">
        <f>$C$208</f>
        <v>1780*700*25</v>
      </c>
      <c r="L41" s="402">
        <v>1</v>
      </c>
      <c r="M41" s="403">
        <f>$D$208</f>
        <v>3966</v>
      </c>
      <c r="N41" s="387"/>
      <c r="O41" s="401" t="str">
        <f>$A$338</f>
        <v>RF.OSZ-70 (L)</v>
      </c>
      <c r="P41" s="402" t="str">
        <f>$B$338</f>
        <v>Опора завершающаяя L700 Левая</v>
      </c>
      <c r="Q41" s="402" t="str">
        <f>$C$338</f>
        <v>696*270*725</v>
      </c>
      <c r="R41" s="402">
        <v>1</v>
      </c>
      <c r="S41" s="403">
        <f>$D$338</f>
        <v>4095</v>
      </c>
      <c r="T41" s="371"/>
      <c r="U41" s="401" t="str">
        <f>$A$341</f>
        <v>RF.OSZ-70 (R)</v>
      </c>
      <c r="V41" s="402" t="str">
        <f>$B$341</f>
        <v>Опора завершающаяя L700 Правая</v>
      </c>
      <c r="W41" s="402" t="str">
        <f>$C$341</f>
        <v>696*270*725</v>
      </c>
      <c r="X41" s="402">
        <v>1</v>
      </c>
      <c r="Y41" s="403">
        <f>$D$341</f>
        <v>4095</v>
      </c>
      <c r="Z41" s="371"/>
      <c r="AA41" s="401" t="str">
        <f t="shared" si="13"/>
        <v>SN-162</v>
      </c>
      <c r="AB41" s="402" t="str">
        <f t="shared" si="14"/>
        <v>Заглушка кабель-канала</v>
      </c>
      <c r="AC41" s="402" t="str">
        <f t="shared" si="15"/>
        <v>162*82*27</v>
      </c>
      <c r="AD41" s="402">
        <v>1</v>
      </c>
      <c r="AE41" s="403">
        <f t="shared" si="16"/>
        <v>975</v>
      </c>
      <c r="AF41" s="371"/>
      <c r="AG41" s="371"/>
      <c r="AH41" s="371"/>
      <c r="AI41" s="371"/>
      <c r="AJ41" s="371"/>
      <c r="AK41" s="371"/>
      <c r="AL41" s="371"/>
      <c r="AM41" s="371"/>
      <c r="AN41" s="371"/>
      <c r="AO41" s="371"/>
      <c r="AP41" s="371"/>
      <c r="AQ41" s="371"/>
      <c r="AR41" s="371"/>
      <c r="AS41" s="371"/>
      <c r="AT41" s="371"/>
      <c r="AU41" s="371"/>
      <c r="AV41" s="371"/>
      <c r="AW41" s="371"/>
      <c r="AX41" s="371"/>
      <c r="AY41" s="371"/>
      <c r="AZ41" s="371"/>
      <c r="BA41" s="371"/>
      <c r="BB41" s="371"/>
      <c r="BC41" s="371"/>
      <c r="BD41" s="371"/>
      <c r="BE41" s="371"/>
      <c r="BF41" s="371"/>
      <c r="BG41" s="371"/>
      <c r="BH41" s="371"/>
      <c r="BI41" s="371"/>
      <c r="BJ41" s="371"/>
      <c r="BK41" s="371"/>
      <c r="BL41" s="371"/>
      <c r="BM41" s="371"/>
      <c r="BN41" s="371"/>
      <c r="BO41" s="371"/>
      <c r="DK41" s="69"/>
      <c r="DL41" s="69"/>
      <c r="DM41" s="69"/>
      <c r="DN41" s="69"/>
      <c r="DO41" s="69"/>
      <c r="DP41" s="69"/>
      <c r="DQ41" s="8"/>
      <c r="DR41" s="8"/>
      <c r="DS41" s="8"/>
      <c r="DT41" s="8"/>
      <c r="DU41" s="8"/>
      <c r="DV41" s="8"/>
    </row>
    <row r="42" spans="1:126" s="9" customFormat="1" ht="15" customHeight="1" x14ac:dyDescent="0.25">
      <c r="A42" s="112" t="s">
        <v>623</v>
      </c>
      <c r="B42" s="113" t="s">
        <v>88</v>
      </c>
      <c r="C42" s="114" t="s">
        <v>67</v>
      </c>
      <c r="D42" s="311">
        <f t="shared" si="5"/>
        <v>10363</v>
      </c>
      <c r="E42" s="445">
        <f t="shared" si="12"/>
        <v>13471.9</v>
      </c>
      <c r="F42" s="387"/>
      <c r="G42" s="388"/>
      <c r="H42" s="389">
        <f t="shared" si="6"/>
        <v>4</v>
      </c>
      <c r="I42" s="390" t="str">
        <f>$A$201</f>
        <v>RF.SSP-003</v>
      </c>
      <c r="J42" s="321" t="str">
        <f>$B$201</f>
        <v>Столешница стола письменного</v>
      </c>
      <c r="K42" s="321" t="str">
        <f>$C$201</f>
        <v>1380*600*25</v>
      </c>
      <c r="L42" s="321">
        <v>1</v>
      </c>
      <c r="M42" s="391">
        <f>$D$201</f>
        <v>2873</v>
      </c>
      <c r="N42" s="387"/>
      <c r="O42" s="390" t="str">
        <f>$A$340</f>
        <v>RF.OSZ-60 (R)</v>
      </c>
      <c r="P42" s="321" t="str">
        <f>$B$340</f>
        <v>Опора завершающаяя L600 Правая</v>
      </c>
      <c r="Q42" s="321" t="str">
        <f>$C$340</f>
        <v>596*270*725</v>
      </c>
      <c r="R42" s="321">
        <v>1</v>
      </c>
      <c r="S42" s="391">
        <f>$D$340</f>
        <v>3905</v>
      </c>
      <c r="T42" s="371"/>
      <c r="U42" s="390" t="str">
        <f>$A$346</f>
        <v>RF.OSZT-60 (L)</v>
      </c>
      <c r="V42" s="321" t="str">
        <f>$B$346</f>
        <v>Опора завершающаяя на тумбу L600 Левая</v>
      </c>
      <c r="W42" s="321" t="str">
        <f>$C$346</f>
        <v>596*445*202</v>
      </c>
      <c r="X42" s="321">
        <v>1</v>
      </c>
      <c r="Y42" s="391">
        <f>$D$346</f>
        <v>2610</v>
      </c>
      <c r="Z42" s="371"/>
      <c r="AA42" s="390" t="str">
        <f t="shared" si="13"/>
        <v>SN-162</v>
      </c>
      <c r="AB42" s="321" t="str">
        <f t="shared" si="14"/>
        <v>Заглушка кабель-канала</v>
      </c>
      <c r="AC42" s="321" t="str">
        <f t="shared" si="15"/>
        <v>162*82*27</v>
      </c>
      <c r="AD42" s="321">
        <v>1</v>
      </c>
      <c r="AE42" s="391">
        <f t="shared" si="16"/>
        <v>975</v>
      </c>
      <c r="AF42" s="371"/>
      <c r="AG42" s="371"/>
      <c r="AH42" s="371"/>
      <c r="AI42" s="371"/>
      <c r="AJ42" s="371"/>
      <c r="AK42" s="371"/>
      <c r="AL42" s="371"/>
      <c r="AM42" s="371"/>
      <c r="AN42" s="371"/>
      <c r="AO42" s="371"/>
      <c r="AP42" s="371"/>
      <c r="AQ42" s="371"/>
      <c r="AR42" s="371"/>
      <c r="AS42" s="371"/>
      <c r="AT42" s="371"/>
      <c r="AU42" s="371"/>
      <c r="AV42" s="371"/>
      <c r="AW42" s="371"/>
      <c r="AX42" s="371"/>
      <c r="AY42" s="371"/>
      <c r="AZ42" s="371"/>
      <c r="BA42" s="371"/>
      <c r="BB42" s="371"/>
      <c r="BC42" s="371"/>
      <c r="BD42" s="371"/>
      <c r="BE42" s="371"/>
      <c r="BF42" s="371"/>
      <c r="BG42" s="371"/>
      <c r="BH42" s="371"/>
      <c r="BI42" s="371"/>
      <c r="BJ42" s="371"/>
      <c r="BK42" s="371"/>
      <c r="BL42" s="371"/>
      <c r="BM42" s="371"/>
      <c r="BN42" s="371"/>
      <c r="BO42" s="371"/>
      <c r="DK42" s="69"/>
      <c r="DL42" s="69"/>
      <c r="DM42" s="69"/>
      <c r="DN42" s="69"/>
      <c r="DO42" s="69"/>
      <c r="DP42" s="69"/>
      <c r="DQ42" s="8"/>
      <c r="DR42" s="8"/>
      <c r="DS42" s="8"/>
      <c r="DT42" s="8"/>
      <c r="DU42" s="8"/>
      <c r="DV42" s="8"/>
    </row>
    <row r="43" spans="1:126" s="9" customFormat="1" ht="15" customHeight="1" thickBot="1" x14ac:dyDescent="0.3">
      <c r="A43" s="257" t="s">
        <v>624</v>
      </c>
      <c r="B43" s="115" t="s">
        <v>89</v>
      </c>
      <c r="C43" s="116" t="s">
        <v>67</v>
      </c>
      <c r="D43" s="312">
        <f t="shared" si="5"/>
        <v>10363</v>
      </c>
      <c r="E43" s="448">
        <f t="shared" si="12"/>
        <v>13471.9</v>
      </c>
      <c r="F43" s="387"/>
      <c r="G43" s="388"/>
      <c r="H43" s="389">
        <f t="shared" si="6"/>
        <v>4</v>
      </c>
      <c r="I43" s="392" t="str">
        <f>$A$201</f>
        <v>RF.SSP-003</v>
      </c>
      <c r="J43" s="393" t="str">
        <f>$B$201</f>
        <v>Столешница стола письменного</v>
      </c>
      <c r="K43" s="393" t="str">
        <f>$C$201</f>
        <v>1380*600*25</v>
      </c>
      <c r="L43" s="393">
        <v>1</v>
      </c>
      <c r="M43" s="394">
        <f>$D$201</f>
        <v>2873</v>
      </c>
      <c r="N43" s="387"/>
      <c r="O43" s="392" t="str">
        <f>$A$337</f>
        <v>RF.OSZ-60 (L)</v>
      </c>
      <c r="P43" s="393" t="str">
        <f>$B$337</f>
        <v>Опора завершающаяя L600 Левая</v>
      </c>
      <c r="Q43" s="393" t="str">
        <f>$C$337</f>
        <v>596*270*725</v>
      </c>
      <c r="R43" s="393">
        <v>1</v>
      </c>
      <c r="S43" s="394">
        <f>$D$337</f>
        <v>3905</v>
      </c>
      <c r="T43" s="371"/>
      <c r="U43" s="392" t="str">
        <f>$A$349</f>
        <v>RF.OSZT-60 (R)</v>
      </c>
      <c r="V43" s="393" t="str">
        <f>$B$349</f>
        <v>Опора завершающаяя на тумбу L600 Правая</v>
      </c>
      <c r="W43" s="393" t="str">
        <f>$C$349</f>
        <v>596*445*202</v>
      </c>
      <c r="X43" s="393">
        <v>1</v>
      </c>
      <c r="Y43" s="394">
        <f>$D$349</f>
        <v>2610</v>
      </c>
      <c r="Z43" s="371"/>
      <c r="AA43" s="392" t="str">
        <f t="shared" si="13"/>
        <v>SN-162</v>
      </c>
      <c r="AB43" s="393" t="str">
        <f t="shared" si="14"/>
        <v>Заглушка кабель-канала</v>
      </c>
      <c r="AC43" s="393" t="str">
        <f t="shared" si="15"/>
        <v>162*82*27</v>
      </c>
      <c r="AD43" s="393">
        <v>1</v>
      </c>
      <c r="AE43" s="394">
        <f t="shared" si="16"/>
        <v>975</v>
      </c>
      <c r="AF43" s="371"/>
      <c r="AG43" s="371"/>
      <c r="AH43" s="371"/>
      <c r="AI43" s="371"/>
      <c r="AJ43" s="371"/>
      <c r="AK43" s="371"/>
      <c r="AL43" s="371"/>
      <c r="AM43" s="371"/>
      <c r="AN43" s="371"/>
      <c r="AO43" s="371"/>
      <c r="AP43" s="371"/>
      <c r="AQ43" s="371"/>
      <c r="AR43" s="371"/>
      <c r="AS43" s="371"/>
      <c r="AT43" s="371"/>
      <c r="AU43" s="371"/>
      <c r="AV43" s="371"/>
      <c r="AW43" s="371"/>
      <c r="AX43" s="371"/>
      <c r="AY43" s="371"/>
      <c r="AZ43" s="371"/>
      <c r="BA43" s="371"/>
      <c r="BB43" s="371"/>
      <c r="BC43" s="371"/>
      <c r="BD43" s="371"/>
      <c r="BE43" s="371"/>
      <c r="BF43" s="371"/>
      <c r="BG43" s="371"/>
      <c r="BH43" s="371"/>
      <c r="BI43" s="371"/>
      <c r="BJ43" s="371"/>
      <c r="BK43" s="371"/>
      <c r="BL43" s="371"/>
      <c r="BM43" s="371"/>
      <c r="BN43" s="371"/>
      <c r="BO43" s="371"/>
      <c r="DK43" s="69"/>
      <c r="DL43" s="69"/>
      <c r="DM43" s="69"/>
      <c r="DN43" s="69"/>
      <c r="DO43" s="69"/>
      <c r="DP43" s="69"/>
      <c r="DQ43" s="8"/>
      <c r="DR43" s="8"/>
      <c r="DS43" s="8"/>
      <c r="DT43" s="8"/>
      <c r="DU43" s="8"/>
      <c r="DV43" s="8"/>
    </row>
    <row r="44" spans="1:126" s="9" customFormat="1" ht="15" customHeight="1" x14ac:dyDescent="0.25">
      <c r="A44" s="112" t="s">
        <v>625</v>
      </c>
      <c r="B44" s="113" t="s">
        <v>88</v>
      </c>
      <c r="C44" s="114" t="s">
        <v>29</v>
      </c>
      <c r="D44" s="311">
        <f t="shared" si="5"/>
        <v>11073</v>
      </c>
      <c r="E44" s="445">
        <f t="shared" si="12"/>
        <v>14394.9</v>
      </c>
      <c r="F44" s="387"/>
      <c r="G44" s="388"/>
      <c r="H44" s="389">
        <f t="shared" si="6"/>
        <v>4</v>
      </c>
      <c r="I44" s="390" t="str">
        <f>$A$206</f>
        <v>RF.SSP-013</v>
      </c>
      <c r="J44" s="321" t="str">
        <f>$B$206</f>
        <v>Столешница стола письменного</v>
      </c>
      <c r="K44" s="321" t="str">
        <f>$C$206</f>
        <v>1380*700*25</v>
      </c>
      <c r="L44" s="321">
        <v>1</v>
      </c>
      <c r="M44" s="391">
        <f>$D$206</f>
        <v>3221</v>
      </c>
      <c r="N44" s="387"/>
      <c r="O44" s="390" t="str">
        <f>$A$341</f>
        <v>RF.OSZ-70 (R)</v>
      </c>
      <c r="P44" s="321" t="str">
        <f>$B$341</f>
        <v>Опора завершающаяя L700 Правая</v>
      </c>
      <c r="Q44" s="321" t="str">
        <f>$C$341</f>
        <v>696*270*725</v>
      </c>
      <c r="R44" s="321">
        <v>1</v>
      </c>
      <c r="S44" s="391">
        <f>$D$341</f>
        <v>4095</v>
      </c>
      <c r="T44" s="371"/>
      <c r="U44" s="390" t="str">
        <f>$A$347</f>
        <v>RF.OSZT-70 (L)</v>
      </c>
      <c r="V44" s="321" t="str">
        <f>$B$347</f>
        <v>Опора завершающаяя на тумбу L700 Левая</v>
      </c>
      <c r="W44" s="321" t="str">
        <f>$C$347</f>
        <v>696*445*202</v>
      </c>
      <c r="X44" s="321">
        <v>1</v>
      </c>
      <c r="Y44" s="391">
        <f>$D$347</f>
        <v>2782</v>
      </c>
      <c r="Z44" s="371"/>
      <c r="AA44" s="390" t="str">
        <f t="shared" si="13"/>
        <v>SN-162</v>
      </c>
      <c r="AB44" s="321" t="str">
        <f t="shared" si="14"/>
        <v>Заглушка кабель-канала</v>
      </c>
      <c r="AC44" s="321" t="str">
        <f t="shared" si="15"/>
        <v>162*82*27</v>
      </c>
      <c r="AD44" s="321">
        <v>1</v>
      </c>
      <c r="AE44" s="391">
        <f t="shared" si="16"/>
        <v>975</v>
      </c>
      <c r="AF44" s="371"/>
      <c r="AG44" s="371"/>
      <c r="AH44" s="371"/>
      <c r="AI44" s="371"/>
      <c r="AJ44" s="371"/>
      <c r="AK44" s="371"/>
      <c r="AL44" s="371"/>
      <c r="AM44" s="371"/>
      <c r="AN44" s="371"/>
      <c r="AO44" s="371"/>
      <c r="AP44" s="371"/>
      <c r="AQ44" s="371"/>
      <c r="AR44" s="371"/>
      <c r="AS44" s="371"/>
      <c r="AT44" s="371"/>
      <c r="AU44" s="371"/>
      <c r="AV44" s="371"/>
      <c r="AW44" s="371"/>
      <c r="AX44" s="371"/>
      <c r="AY44" s="371"/>
      <c r="AZ44" s="371"/>
      <c r="BA44" s="371"/>
      <c r="BB44" s="371"/>
      <c r="BC44" s="371"/>
      <c r="BD44" s="371"/>
      <c r="BE44" s="371"/>
      <c r="BF44" s="371"/>
      <c r="BG44" s="371"/>
      <c r="BH44" s="371"/>
      <c r="BI44" s="371"/>
      <c r="BJ44" s="371"/>
      <c r="BK44" s="371"/>
      <c r="BL44" s="371"/>
      <c r="BM44" s="371"/>
      <c r="BN44" s="371"/>
      <c r="BO44" s="371"/>
      <c r="DK44" s="69"/>
      <c r="DL44" s="69"/>
      <c r="DM44" s="69"/>
      <c r="DN44" s="69"/>
      <c r="DO44" s="69"/>
      <c r="DP44" s="69"/>
      <c r="DQ44" s="8"/>
      <c r="DR44" s="8"/>
      <c r="DS44" s="8"/>
      <c r="DT44" s="8"/>
      <c r="DU44" s="8"/>
      <c r="DV44" s="8"/>
    </row>
    <row r="45" spans="1:126" s="9" customFormat="1" ht="15" customHeight="1" x14ac:dyDescent="0.25">
      <c r="A45" s="257" t="s">
        <v>626</v>
      </c>
      <c r="B45" s="115" t="s">
        <v>89</v>
      </c>
      <c r="C45" s="116" t="s">
        <v>29</v>
      </c>
      <c r="D45" s="312">
        <f t="shared" si="5"/>
        <v>11073</v>
      </c>
      <c r="E45" s="448">
        <f t="shared" si="12"/>
        <v>14394.9</v>
      </c>
      <c r="F45" s="387"/>
      <c r="G45" s="388"/>
      <c r="H45" s="389">
        <f t="shared" si="6"/>
        <v>4</v>
      </c>
      <c r="I45" s="392" t="str">
        <f>$A$206</f>
        <v>RF.SSP-013</v>
      </c>
      <c r="J45" s="393" t="str">
        <f>$B$206</f>
        <v>Столешница стола письменного</v>
      </c>
      <c r="K45" s="393" t="str">
        <f>$C$206</f>
        <v>1380*700*25</v>
      </c>
      <c r="L45" s="393">
        <v>1</v>
      </c>
      <c r="M45" s="394">
        <f>$D$206</f>
        <v>3221</v>
      </c>
      <c r="N45" s="387"/>
      <c r="O45" s="392" t="str">
        <f>$A$338</f>
        <v>RF.OSZ-70 (L)</v>
      </c>
      <c r="P45" s="393" t="str">
        <f>$B$338</f>
        <v>Опора завершающаяя L700 Левая</v>
      </c>
      <c r="Q45" s="393" t="str">
        <f>$C$338</f>
        <v>696*270*725</v>
      </c>
      <c r="R45" s="393">
        <v>1</v>
      </c>
      <c r="S45" s="394">
        <f>$D$338</f>
        <v>4095</v>
      </c>
      <c r="T45" s="371"/>
      <c r="U45" s="392" t="str">
        <f>$A$350</f>
        <v>RF.OSZT-70 (R)</v>
      </c>
      <c r="V45" s="393" t="str">
        <f>$B$350</f>
        <v>Опора завершающаяя на тумбу L700 Правая</v>
      </c>
      <c r="W45" s="393" t="str">
        <f>$C$350</f>
        <v>696*445*202</v>
      </c>
      <c r="X45" s="393">
        <v>1</v>
      </c>
      <c r="Y45" s="394">
        <f>$D$350</f>
        <v>2782</v>
      </c>
      <c r="Z45" s="371"/>
      <c r="AA45" s="392" t="str">
        <f t="shared" si="13"/>
        <v>SN-162</v>
      </c>
      <c r="AB45" s="393" t="str">
        <f t="shared" si="14"/>
        <v>Заглушка кабель-канала</v>
      </c>
      <c r="AC45" s="393" t="str">
        <f t="shared" si="15"/>
        <v>162*82*27</v>
      </c>
      <c r="AD45" s="393">
        <v>1</v>
      </c>
      <c r="AE45" s="394">
        <f t="shared" si="16"/>
        <v>975</v>
      </c>
      <c r="AF45" s="371"/>
      <c r="AG45" s="371"/>
      <c r="AH45" s="371"/>
      <c r="AI45" s="371"/>
      <c r="AJ45" s="371"/>
      <c r="AK45" s="371"/>
      <c r="AL45" s="371"/>
      <c r="AM45" s="371"/>
      <c r="AN45" s="371"/>
      <c r="AO45" s="371"/>
      <c r="AP45" s="371"/>
      <c r="AQ45" s="371"/>
      <c r="AR45" s="371"/>
      <c r="AS45" s="371"/>
      <c r="AT45" s="371"/>
      <c r="AU45" s="371"/>
      <c r="AV45" s="371"/>
      <c r="AW45" s="371"/>
      <c r="AX45" s="371"/>
      <c r="AY45" s="371"/>
      <c r="AZ45" s="371"/>
      <c r="BA45" s="371"/>
      <c r="BB45" s="371"/>
      <c r="BC45" s="371"/>
      <c r="BD45" s="371"/>
      <c r="BE45" s="371"/>
      <c r="BF45" s="371"/>
      <c r="BG45" s="371"/>
      <c r="BH45" s="371"/>
      <c r="BI45" s="371"/>
      <c r="BJ45" s="371"/>
      <c r="BK45" s="371"/>
      <c r="BL45" s="371"/>
      <c r="BM45" s="371"/>
      <c r="BN45" s="371"/>
      <c r="BO45" s="371"/>
      <c r="DK45" s="69"/>
      <c r="DL45" s="69"/>
      <c r="DM45" s="69"/>
      <c r="DN45" s="69"/>
      <c r="DO45" s="69"/>
      <c r="DP45" s="69"/>
      <c r="DQ45" s="8"/>
      <c r="DR45" s="8"/>
      <c r="DS45" s="8"/>
      <c r="DT45" s="8"/>
      <c r="DU45" s="8"/>
      <c r="DV45" s="8"/>
    </row>
    <row r="46" spans="1:126" s="9" customFormat="1" ht="15" customHeight="1" x14ac:dyDescent="0.25">
      <c r="A46" s="257" t="s">
        <v>627</v>
      </c>
      <c r="B46" s="115" t="s">
        <v>88</v>
      </c>
      <c r="C46" s="116" t="s">
        <v>55</v>
      </c>
      <c r="D46" s="312">
        <f t="shared" si="5"/>
        <v>11446</v>
      </c>
      <c r="E46" s="448">
        <f t="shared" si="12"/>
        <v>14879.800000000001</v>
      </c>
      <c r="F46" s="387"/>
      <c r="G46" s="388"/>
      <c r="H46" s="389">
        <f t="shared" si="6"/>
        <v>4</v>
      </c>
      <c r="I46" s="392" t="str">
        <f>$A$207</f>
        <v>RF.SSP-014</v>
      </c>
      <c r="J46" s="393" t="str">
        <f>$B$207</f>
        <v>Столешница стола письменного</v>
      </c>
      <c r="K46" s="393" t="str">
        <f>$C$207</f>
        <v>1580*700*25</v>
      </c>
      <c r="L46" s="393">
        <v>1</v>
      </c>
      <c r="M46" s="394">
        <f>$D$207</f>
        <v>3594</v>
      </c>
      <c r="N46" s="387"/>
      <c r="O46" s="392" t="str">
        <f>$A$341</f>
        <v>RF.OSZ-70 (R)</v>
      </c>
      <c r="P46" s="393" t="str">
        <f>$B$341</f>
        <v>Опора завершающаяя L700 Правая</v>
      </c>
      <c r="Q46" s="393" t="str">
        <f>$C$341</f>
        <v>696*270*725</v>
      </c>
      <c r="R46" s="393">
        <v>1</v>
      </c>
      <c r="S46" s="394">
        <f>$D$341</f>
        <v>4095</v>
      </c>
      <c r="T46" s="371"/>
      <c r="U46" s="392" t="str">
        <f>$A$347</f>
        <v>RF.OSZT-70 (L)</v>
      </c>
      <c r="V46" s="393" t="str">
        <f>$B$347</f>
        <v>Опора завершающаяя на тумбу L700 Левая</v>
      </c>
      <c r="W46" s="393" t="str">
        <f>$C$347</f>
        <v>696*445*202</v>
      </c>
      <c r="X46" s="393">
        <v>1</v>
      </c>
      <c r="Y46" s="394">
        <f>$D$347</f>
        <v>2782</v>
      </c>
      <c r="Z46" s="371"/>
      <c r="AA46" s="392" t="str">
        <f t="shared" si="13"/>
        <v>SN-162</v>
      </c>
      <c r="AB46" s="393" t="str">
        <f t="shared" si="14"/>
        <v>Заглушка кабель-канала</v>
      </c>
      <c r="AC46" s="393" t="str">
        <f t="shared" si="15"/>
        <v>162*82*27</v>
      </c>
      <c r="AD46" s="393">
        <v>1</v>
      </c>
      <c r="AE46" s="394">
        <f t="shared" si="16"/>
        <v>975</v>
      </c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371"/>
      <c r="BB46" s="371"/>
      <c r="BC46" s="371"/>
      <c r="BD46" s="371"/>
      <c r="BE46" s="371"/>
      <c r="BF46" s="371"/>
      <c r="BG46" s="371"/>
      <c r="BH46" s="371"/>
      <c r="BI46" s="371"/>
      <c r="BJ46" s="371"/>
      <c r="BK46" s="371"/>
      <c r="BL46" s="371"/>
      <c r="BM46" s="371"/>
      <c r="BN46" s="371"/>
      <c r="BO46" s="371"/>
      <c r="DK46" s="69"/>
      <c r="DL46" s="69"/>
      <c r="DM46" s="69"/>
      <c r="DN46" s="69"/>
      <c r="DO46" s="69"/>
      <c r="DP46" s="69"/>
      <c r="DQ46" s="8"/>
      <c r="DR46" s="8"/>
      <c r="DS46" s="8"/>
      <c r="DT46" s="8"/>
      <c r="DU46" s="8"/>
      <c r="DV46" s="8"/>
    </row>
    <row r="47" spans="1:126" s="9" customFormat="1" ht="15" customHeight="1" x14ac:dyDescent="0.25">
      <c r="A47" s="257" t="s">
        <v>628</v>
      </c>
      <c r="B47" s="115" t="s">
        <v>89</v>
      </c>
      <c r="C47" s="116" t="s">
        <v>55</v>
      </c>
      <c r="D47" s="312">
        <f t="shared" si="5"/>
        <v>11446</v>
      </c>
      <c r="E47" s="448">
        <f t="shared" si="12"/>
        <v>14879.800000000001</v>
      </c>
      <c r="F47" s="387"/>
      <c r="G47" s="388"/>
      <c r="H47" s="389">
        <f t="shared" si="6"/>
        <v>4</v>
      </c>
      <c r="I47" s="392" t="str">
        <f>$A$207</f>
        <v>RF.SSP-014</v>
      </c>
      <c r="J47" s="393" t="str">
        <f>$B$207</f>
        <v>Столешница стола письменного</v>
      </c>
      <c r="K47" s="393" t="str">
        <f>$C$207</f>
        <v>1580*700*25</v>
      </c>
      <c r="L47" s="393">
        <v>1</v>
      </c>
      <c r="M47" s="394">
        <f>$D$207</f>
        <v>3594</v>
      </c>
      <c r="N47" s="387"/>
      <c r="O47" s="392" t="str">
        <f>$A$338</f>
        <v>RF.OSZ-70 (L)</v>
      </c>
      <c r="P47" s="393" t="str">
        <f>$B$338</f>
        <v>Опора завершающаяя L700 Левая</v>
      </c>
      <c r="Q47" s="393" t="str">
        <f>$C$338</f>
        <v>696*270*725</v>
      </c>
      <c r="R47" s="393">
        <v>1</v>
      </c>
      <c r="S47" s="394">
        <f>$D$338</f>
        <v>4095</v>
      </c>
      <c r="T47" s="371"/>
      <c r="U47" s="392" t="str">
        <f>$A$350</f>
        <v>RF.OSZT-70 (R)</v>
      </c>
      <c r="V47" s="393" t="str">
        <f>$B$350</f>
        <v>Опора завершающаяя на тумбу L700 Правая</v>
      </c>
      <c r="W47" s="393" t="str">
        <f>$C$350</f>
        <v>696*445*202</v>
      </c>
      <c r="X47" s="393">
        <v>1</v>
      </c>
      <c r="Y47" s="394">
        <f>$D$350</f>
        <v>2782</v>
      </c>
      <c r="Z47" s="371"/>
      <c r="AA47" s="392" t="str">
        <f t="shared" si="13"/>
        <v>SN-162</v>
      </c>
      <c r="AB47" s="393" t="str">
        <f t="shared" si="14"/>
        <v>Заглушка кабель-канала</v>
      </c>
      <c r="AC47" s="393" t="str">
        <f t="shared" si="15"/>
        <v>162*82*27</v>
      </c>
      <c r="AD47" s="393">
        <v>1</v>
      </c>
      <c r="AE47" s="394">
        <f t="shared" si="16"/>
        <v>975</v>
      </c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DK47" s="69"/>
      <c r="DL47" s="69"/>
      <c r="DM47" s="69"/>
      <c r="DN47" s="69"/>
      <c r="DO47" s="69"/>
      <c r="DP47" s="69"/>
      <c r="DQ47" s="8"/>
      <c r="DR47" s="8"/>
      <c r="DS47" s="8"/>
      <c r="DT47" s="8"/>
      <c r="DU47" s="8"/>
      <c r="DV47" s="8"/>
    </row>
    <row r="48" spans="1:126" s="9" customFormat="1" ht="15" customHeight="1" x14ac:dyDescent="0.25">
      <c r="A48" s="257" t="s">
        <v>629</v>
      </c>
      <c r="B48" s="115" t="s">
        <v>88</v>
      </c>
      <c r="C48" s="116" t="s">
        <v>56</v>
      </c>
      <c r="D48" s="312">
        <f t="shared" si="5"/>
        <v>11818</v>
      </c>
      <c r="E48" s="448">
        <f t="shared" si="12"/>
        <v>15363.4</v>
      </c>
      <c r="F48" s="387"/>
      <c r="G48" s="388"/>
      <c r="H48" s="389">
        <f t="shared" si="6"/>
        <v>4</v>
      </c>
      <c r="I48" s="392" t="str">
        <f>$A$208</f>
        <v>RF.SSP-015</v>
      </c>
      <c r="J48" s="393" t="str">
        <f>$B$208</f>
        <v>Столешница стола письменного</v>
      </c>
      <c r="K48" s="393" t="str">
        <f>$C$208</f>
        <v>1780*700*25</v>
      </c>
      <c r="L48" s="393">
        <v>1</v>
      </c>
      <c r="M48" s="394">
        <f>$D$208</f>
        <v>3966</v>
      </c>
      <c r="N48" s="387"/>
      <c r="O48" s="392" t="str">
        <f>$A$341</f>
        <v>RF.OSZ-70 (R)</v>
      </c>
      <c r="P48" s="393" t="str">
        <f>$B$341</f>
        <v>Опора завершающаяя L700 Правая</v>
      </c>
      <c r="Q48" s="393" t="str">
        <f>$C$341</f>
        <v>696*270*725</v>
      </c>
      <c r="R48" s="393">
        <v>1</v>
      </c>
      <c r="S48" s="394">
        <f>$D$341</f>
        <v>4095</v>
      </c>
      <c r="T48" s="371"/>
      <c r="U48" s="392" t="str">
        <f>$A$347</f>
        <v>RF.OSZT-70 (L)</v>
      </c>
      <c r="V48" s="393" t="str">
        <f>$B$347</f>
        <v>Опора завершающаяя на тумбу L700 Левая</v>
      </c>
      <c r="W48" s="393" t="str">
        <f>$C$347</f>
        <v>696*445*202</v>
      </c>
      <c r="X48" s="393">
        <v>1</v>
      </c>
      <c r="Y48" s="394">
        <f>$D$347</f>
        <v>2782</v>
      </c>
      <c r="Z48" s="371"/>
      <c r="AA48" s="392" t="str">
        <f t="shared" si="13"/>
        <v>SN-162</v>
      </c>
      <c r="AB48" s="393" t="str">
        <f t="shared" si="14"/>
        <v>Заглушка кабель-канала</v>
      </c>
      <c r="AC48" s="393" t="str">
        <f t="shared" si="15"/>
        <v>162*82*27</v>
      </c>
      <c r="AD48" s="393">
        <v>1</v>
      </c>
      <c r="AE48" s="394">
        <f t="shared" si="16"/>
        <v>975</v>
      </c>
      <c r="AF48" s="371"/>
      <c r="AG48" s="371"/>
      <c r="AH48" s="371"/>
      <c r="AI48" s="371"/>
      <c r="AJ48" s="371"/>
      <c r="AK48" s="371"/>
      <c r="AL48" s="371"/>
      <c r="AM48" s="371"/>
      <c r="AN48" s="371"/>
      <c r="AO48" s="371"/>
      <c r="AP48" s="371"/>
      <c r="AQ48" s="371"/>
      <c r="AR48" s="371"/>
      <c r="AS48" s="371"/>
      <c r="AT48" s="371"/>
      <c r="AU48" s="371"/>
      <c r="AV48" s="371"/>
      <c r="AW48" s="371"/>
      <c r="AX48" s="371"/>
      <c r="AY48" s="371"/>
      <c r="AZ48" s="371"/>
      <c r="BA48" s="371"/>
      <c r="BB48" s="371"/>
      <c r="BC48" s="371"/>
      <c r="BD48" s="371"/>
      <c r="BE48" s="371"/>
      <c r="BF48" s="371"/>
      <c r="BG48" s="371"/>
      <c r="BH48" s="371"/>
      <c r="BI48" s="371"/>
      <c r="BJ48" s="371"/>
      <c r="BK48" s="371"/>
      <c r="BL48" s="371"/>
      <c r="BM48" s="371"/>
      <c r="BN48" s="371"/>
      <c r="BO48" s="371"/>
      <c r="DK48" s="69"/>
      <c r="DL48" s="69"/>
      <c r="DM48" s="69"/>
      <c r="DN48" s="69"/>
      <c r="DO48" s="69"/>
      <c r="DP48" s="69"/>
      <c r="DQ48" s="8"/>
      <c r="DR48" s="8"/>
      <c r="DS48" s="8"/>
      <c r="DT48" s="8"/>
      <c r="DU48" s="8"/>
      <c r="DV48" s="8"/>
    </row>
    <row r="49" spans="1:126" s="9" customFormat="1" ht="15" customHeight="1" thickBot="1" x14ac:dyDescent="0.3">
      <c r="A49" s="258" t="s">
        <v>630</v>
      </c>
      <c r="B49" s="117" t="s">
        <v>89</v>
      </c>
      <c r="C49" s="118" t="s">
        <v>56</v>
      </c>
      <c r="D49" s="313">
        <f t="shared" si="5"/>
        <v>11818</v>
      </c>
      <c r="E49" s="454">
        <f t="shared" si="12"/>
        <v>15363.4</v>
      </c>
      <c r="F49" s="387"/>
      <c r="G49" s="388"/>
      <c r="H49" s="389">
        <f t="shared" si="6"/>
        <v>4</v>
      </c>
      <c r="I49" s="395" t="str">
        <f>$A$208</f>
        <v>RF.SSP-015</v>
      </c>
      <c r="J49" s="322" t="str">
        <f>$B$208</f>
        <v>Столешница стола письменного</v>
      </c>
      <c r="K49" s="322" t="str">
        <f>$C$208</f>
        <v>1780*700*25</v>
      </c>
      <c r="L49" s="322">
        <v>1</v>
      </c>
      <c r="M49" s="396">
        <f>$D$208</f>
        <v>3966</v>
      </c>
      <c r="N49" s="387"/>
      <c r="O49" s="395" t="str">
        <f>$A$338</f>
        <v>RF.OSZ-70 (L)</v>
      </c>
      <c r="P49" s="322" t="str">
        <f>$B$338</f>
        <v>Опора завершающаяя L700 Левая</v>
      </c>
      <c r="Q49" s="322" t="str">
        <f>$C$338</f>
        <v>696*270*725</v>
      </c>
      <c r="R49" s="322">
        <v>1</v>
      </c>
      <c r="S49" s="396">
        <f>$D$338</f>
        <v>4095</v>
      </c>
      <c r="T49" s="371"/>
      <c r="U49" s="395" t="str">
        <f>$A$350</f>
        <v>RF.OSZT-70 (R)</v>
      </c>
      <c r="V49" s="322" t="str">
        <f>$B$350</f>
        <v>Опора завершающаяя на тумбу L700 Правая</v>
      </c>
      <c r="W49" s="322" t="str">
        <f>$C$350</f>
        <v>696*445*202</v>
      </c>
      <c r="X49" s="322">
        <v>1</v>
      </c>
      <c r="Y49" s="396">
        <f>$D$350</f>
        <v>2782</v>
      </c>
      <c r="Z49" s="371"/>
      <c r="AA49" s="395" t="str">
        <f t="shared" si="13"/>
        <v>SN-162</v>
      </c>
      <c r="AB49" s="322" t="str">
        <f t="shared" si="14"/>
        <v>Заглушка кабель-канала</v>
      </c>
      <c r="AC49" s="322" t="str">
        <f t="shared" si="15"/>
        <v>162*82*27</v>
      </c>
      <c r="AD49" s="322">
        <v>1</v>
      </c>
      <c r="AE49" s="396">
        <f t="shared" si="16"/>
        <v>975</v>
      </c>
      <c r="AF49" s="371"/>
      <c r="AG49" s="371"/>
      <c r="AH49" s="371"/>
      <c r="AI49" s="371"/>
      <c r="AJ49" s="371"/>
      <c r="AK49" s="371"/>
      <c r="AL49" s="371"/>
      <c r="AM49" s="371"/>
      <c r="AN49" s="371"/>
      <c r="AO49" s="371"/>
      <c r="AP49" s="371"/>
      <c r="AQ49" s="371"/>
      <c r="AR49" s="371"/>
      <c r="AS49" s="371"/>
      <c r="AT49" s="371"/>
      <c r="AU49" s="371"/>
      <c r="AV49" s="371"/>
      <c r="AW49" s="371"/>
      <c r="AX49" s="371"/>
      <c r="AY49" s="371"/>
      <c r="AZ49" s="371"/>
      <c r="BA49" s="371"/>
      <c r="BB49" s="371"/>
      <c r="BC49" s="371"/>
      <c r="BD49" s="371"/>
      <c r="BE49" s="371"/>
      <c r="BF49" s="371"/>
      <c r="BG49" s="371"/>
      <c r="BH49" s="371"/>
      <c r="BI49" s="371"/>
      <c r="BJ49" s="371"/>
      <c r="BK49" s="371"/>
      <c r="BL49" s="371"/>
      <c r="BM49" s="371"/>
      <c r="BN49" s="371"/>
      <c r="BO49" s="371"/>
      <c r="DK49" s="69"/>
      <c r="DL49" s="69"/>
      <c r="DM49" s="69"/>
      <c r="DN49" s="69"/>
      <c r="DO49" s="69"/>
      <c r="DP49" s="69"/>
      <c r="DQ49" s="8"/>
      <c r="DR49" s="8"/>
      <c r="DS49" s="8"/>
      <c r="DT49" s="8"/>
      <c r="DU49" s="8"/>
      <c r="DV49" s="8"/>
    </row>
    <row r="50" spans="1:126" s="9" customFormat="1" ht="15" customHeight="1" thickBot="1" x14ac:dyDescent="0.3">
      <c r="A50" s="497" t="s">
        <v>294</v>
      </c>
      <c r="B50" s="252"/>
      <c r="C50" s="252"/>
      <c r="D50" s="397"/>
      <c r="E50" s="398"/>
      <c r="F50" s="387"/>
      <c r="G50" s="388"/>
      <c r="H50" s="389"/>
      <c r="I50" s="371"/>
      <c r="J50" s="371"/>
      <c r="K50" s="371"/>
      <c r="L50" s="371"/>
      <c r="M50" s="371"/>
      <c r="N50" s="387"/>
      <c r="O50" s="371"/>
      <c r="P50" s="371"/>
      <c r="Q50" s="371"/>
      <c r="R50" s="371"/>
      <c r="S50" s="371"/>
      <c r="T50" s="371"/>
      <c r="U50" s="371"/>
      <c r="V50" s="371"/>
      <c r="W50" s="371"/>
      <c r="X50" s="371"/>
      <c r="Y50" s="371"/>
      <c r="Z50" s="371"/>
      <c r="AA50" s="371"/>
      <c r="AB50" s="371"/>
      <c r="AC50" s="371"/>
      <c r="AD50" s="371"/>
      <c r="AE50" s="371"/>
      <c r="AF50" s="371"/>
      <c r="AG50" s="371"/>
      <c r="AH50" s="371"/>
      <c r="AI50" s="371"/>
      <c r="AJ50" s="371"/>
      <c r="AK50" s="371"/>
      <c r="AL50" s="371"/>
      <c r="AM50" s="371"/>
      <c r="AN50" s="371"/>
      <c r="AO50" s="371"/>
      <c r="AP50" s="371"/>
      <c r="AQ50" s="371"/>
      <c r="AR50" s="371"/>
      <c r="AS50" s="371"/>
      <c r="AT50" s="371"/>
      <c r="AU50" s="371"/>
      <c r="AV50" s="371"/>
      <c r="AW50" s="371"/>
      <c r="AX50" s="371"/>
      <c r="AY50" s="371"/>
      <c r="AZ50" s="371"/>
      <c r="BA50" s="371"/>
      <c r="BB50" s="371"/>
      <c r="BC50" s="371"/>
      <c r="BD50" s="371"/>
      <c r="BE50" s="371"/>
      <c r="BF50" s="371"/>
      <c r="BG50" s="371"/>
      <c r="BH50" s="371"/>
      <c r="BI50" s="371"/>
      <c r="BJ50" s="371"/>
      <c r="BK50" s="371"/>
      <c r="BL50" s="371"/>
      <c r="BM50" s="371"/>
      <c r="BN50" s="371"/>
      <c r="BO50" s="371"/>
      <c r="DK50" s="69"/>
      <c r="DL50" s="69"/>
      <c r="DM50" s="69"/>
      <c r="DN50" s="69"/>
      <c r="DO50" s="69"/>
      <c r="DP50" s="69"/>
      <c r="DQ50" s="8"/>
      <c r="DR50" s="8"/>
      <c r="DS50" s="8"/>
      <c r="DT50" s="8"/>
      <c r="DU50" s="8"/>
      <c r="DV50" s="8"/>
    </row>
    <row r="51" spans="1:126" s="9" customFormat="1" ht="15" customHeight="1" x14ac:dyDescent="0.25">
      <c r="A51" s="112" t="s">
        <v>277</v>
      </c>
      <c r="B51" s="113" t="s">
        <v>387</v>
      </c>
      <c r="C51" s="114" t="s">
        <v>93</v>
      </c>
      <c r="D51" s="311">
        <f t="shared" si="5"/>
        <v>8616</v>
      </c>
      <c r="E51" s="391">
        <f t="shared" ref="E51:E56" si="17">$G$3*D51</f>
        <v>11200.800000000001</v>
      </c>
      <c r="F51" s="387"/>
      <c r="G51" s="388"/>
      <c r="H51" s="389">
        <f t="shared" si="6"/>
        <v>4</v>
      </c>
      <c r="I51" s="390" t="str">
        <f>$A$266</f>
        <v>RF.TDTOP-001</v>
      </c>
      <c r="J51" s="321" t="str">
        <f>$B$266</f>
        <v>Топ и дно</v>
      </c>
      <c r="K51" s="321" t="str">
        <f>$C$266</f>
        <v>450*600*25</v>
      </c>
      <c r="L51" s="321">
        <v>1</v>
      </c>
      <c r="M51" s="391">
        <f>$D$266</f>
        <v>1814</v>
      </c>
      <c r="N51" s="387"/>
      <c r="O51" s="390" t="str">
        <f>$A$245</f>
        <v>RF.KTOP-001</v>
      </c>
      <c r="P51" s="321" t="str">
        <f>$B$245</f>
        <v>Корпус тумбы</v>
      </c>
      <c r="Q51" s="321" t="str">
        <f>$C$245</f>
        <v>446*578*446</v>
      </c>
      <c r="R51" s="321">
        <v>1</v>
      </c>
      <c r="S51" s="391">
        <f>$D$245</f>
        <v>3894</v>
      </c>
      <c r="T51" s="371"/>
      <c r="U51" s="390" t="str">
        <f>$A$260</f>
        <v>RF.FTOP-001</v>
      </c>
      <c r="V51" s="321" t="str">
        <f>$B$260</f>
        <v>Фасады тумбы</v>
      </c>
      <c r="W51" s="321" t="str">
        <f>$C$260</f>
        <v>442*18*442</v>
      </c>
      <c r="X51" s="321">
        <v>1</v>
      </c>
      <c r="Y51" s="391">
        <f>$D$260</f>
        <v>774</v>
      </c>
      <c r="Z51" s="371"/>
      <c r="AA51" s="390" t="str">
        <f>$A$396</f>
        <v>RF.R.D3</v>
      </c>
      <c r="AB51" s="321" t="str">
        <f>$B$396</f>
        <v>Ручки (3шт) ЛДСП</v>
      </c>
      <c r="AC51" s="321" t="str">
        <f>$C$396</f>
        <v>256 МО</v>
      </c>
      <c r="AD51" s="321">
        <v>1</v>
      </c>
      <c r="AE51" s="391">
        <f>$D$396</f>
        <v>2134</v>
      </c>
      <c r="AF51" s="371"/>
      <c r="AG51" s="371"/>
      <c r="AH51" s="371"/>
      <c r="AI51" s="371"/>
      <c r="AJ51" s="371"/>
      <c r="AK51" s="371"/>
      <c r="AL51" s="371"/>
      <c r="AM51" s="371"/>
      <c r="AN51" s="371"/>
      <c r="AO51" s="371"/>
      <c r="AP51" s="371"/>
      <c r="AQ51" s="371"/>
      <c r="AR51" s="371"/>
      <c r="AS51" s="371"/>
      <c r="AT51" s="371"/>
      <c r="AU51" s="371"/>
      <c r="AV51" s="371"/>
      <c r="AW51" s="371"/>
      <c r="AX51" s="371"/>
      <c r="AY51" s="371"/>
      <c r="AZ51" s="371"/>
      <c r="BA51" s="371"/>
      <c r="BB51" s="371"/>
      <c r="BC51" s="371"/>
      <c r="BD51" s="371"/>
      <c r="BE51" s="371"/>
      <c r="BF51" s="371"/>
      <c r="BG51" s="371"/>
      <c r="BH51" s="371"/>
      <c r="BI51" s="371"/>
      <c r="BJ51" s="371"/>
      <c r="BK51" s="371"/>
      <c r="BL51" s="371"/>
      <c r="BM51" s="371"/>
      <c r="BN51" s="371"/>
      <c r="BO51" s="371"/>
      <c r="DK51" s="69"/>
      <c r="DL51" s="69"/>
      <c r="DM51" s="69"/>
      <c r="DN51" s="69"/>
      <c r="DO51" s="69"/>
      <c r="DP51" s="69"/>
      <c r="DQ51" s="8"/>
      <c r="DR51" s="8"/>
      <c r="DS51" s="8"/>
      <c r="DT51" s="8"/>
      <c r="DU51" s="8"/>
      <c r="DV51" s="8"/>
    </row>
    <row r="52" spans="1:126" s="9" customFormat="1" ht="15" customHeight="1" thickBot="1" x14ac:dyDescent="0.3">
      <c r="A52" s="258" t="s">
        <v>278</v>
      </c>
      <c r="B52" s="117" t="s">
        <v>387</v>
      </c>
      <c r="C52" s="118" t="s">
        <v>94</v>
      </c>
      <c r="D52" s="313">
        <f t="shared" si="5"/>
        <v>9034</v>
      </c>
      <c r="E52" s="396">
        <f t="shared" si="17"/>
        <v>11744.2</v>
      </c>
      <c r="F52" s="387"/>
      <c r="G52" s="388"/>
      <c r="H52" s="389">
        <f t="shared" si="6"/>
        <v>4</v>
      </c>
      <c r="I52" s="392" t="str">
        <f>$A$267</f>
        <v>RF.TDTOP-002</v>
      </c>
      <c r="J52" s="393" t="str">
        <f>$B$267</f>
        <v>Топ и дно</v>
      </c>
      <c r="K52" s="393" t="str">
        <f>$C$267</f>
        <v>450*700*25</v>
      </c>
      <c r="L52" s="393">
        <v>1</v>
      </c>
      <c r="M52" s="394">
        <f>$D$267</f>
        <v>2063</v>
      </c>
      <c r="N52" s="387"/>
      <c r="O52" s="392" t="str">
        <f>$A$246</f>
        <v>RF.KTOP-002</v>
      </c>
      <c r="P52" s="393" t="str">
        <f>$B$246</f>
        <v>Корпус тумбы</v>
      </c>
      <c r="Q52" s="393" t="str">
        <f>$C$246</f>
        <v>446*678*446</v>
      </c>
      <c r="R52" s="393">
        <v>1</v>
      </c>
      <c r="S52" s="394">
        <f>$D$246</f>
        <v>4063</v>
      </c>
      <c r="T52" s="371"/>
      <c r="U52" s="395" t="str">
        <f>$A$260</f>
        <v>RF.FTOP-001</v>
      </c>
      <c r="V52" s="322" t="str">
        <f>$B$260</f>
        <v>Фасады тумбы</v>
      </c>
      <c r="W52" s="322" t="str">
        <f>$C$260</f>
        <v>442*18*442</v>
      </c>
      <c r="X52" s="322">
        <v>1</v>
      </c>
      <c r="Y52" s="396">
        <f>$D$260</f>
        <v>774</v>
      </c>
      <c r="Z52" s="371"/>
      <c r="AA52" s="395" t="str">
        <f>$A$396</f>
        <v>RF.R.D3</v>
      </c>
      <c r="AB52" s="322" t="str">
        <f>$B$396</f>
        <v>Ручки (3шт) ЛДСП</v>
      </c>
      <c r="AC52" s="322" t="str">
        <f>$C$396</f>
        <v>256 МО</v>
      </c>
      <c r="AD52" s="322">
        <v>1</v>
      </c>
      <c r="AE52" s="396">
        <f>$D$396</f>
        <v>2134</v>
      </c>
      <c r="AF52" s="371"/>
      <c r="AG52" s="371"/>
      <c r="AH52" s="371"/>
      <c r="AI52" s="371"/>
      <c r="AJ52" s="371"/>
      <c r="AK52" s="371"/>
      <c r="AL52" s="371"/>
      <c r="AM52" s="371"/>
      <c r="AN52" s="371"/>
      <c r="AO52" s="371"/>
      <c r="AP52" s="371"/>
      <c r="AQ52" s="371"/>
      <c r="AR52" s="371"/>
      <c r="AS52" s="371"/>
      <c r="AT52" s="371"/>
      <c r="AU52" s="371"/>
      <c r="AV52" s="371"/>
      <c r="AW52" s="371"/>
      <c r="AX52" s="371"/>
      <c r="AY52" s="371"/>
      <c r="AZ52" s="371"/>
      <c r="BA52" s="371"/>
      <c r="BB52" s="371"/>
      <c r="BC52" s="371"/>
      <c r="BD52" s="371"/>
      <c r="BE52" s="371"/>
      <c r="BF52" s="371"/>
      <c r="BG52" s="371"/>
      <c r="BH52" s="371"/>
      <c r="BI52" s="371"/>
      <c r="BJ52" s="371"/>
      <c r="BK52" s="371"/>
      <c r="BL52" s="371"/>
      <c r="BM52" s="371"/>
      <c r="BN52" s="371"/>
      <c r="BO52" s="371"/>
      <c r="DK52" s="69"/>
      <c r="DL52" s="69"/>
      <c r="DM52" s="69"/>
      <c r="DN52" s="69"/>
      <c r="DO52" s="69"/>
      <c r="DP52" s="69"/>
      <c r="DQ52" s="8"/>
      <c r="DR52" s="8"/>
      <c r="DS52" s="8"/>
      <c r="DT52" s="8"/>
      <c r="DU52" s="8"/>
      <c r="DV52" s="8"/>
    </row>
    <row r="53" spans="1:126" s="9" customFormat="1" ht="15" customHeight="1" x14ac:dyDescent="0.25">
      <c r="A53" s="112" t="s">
        <v>280</v>
      </c>
      <c r="B53" s="113" t="s">
        <v>387</v>
      </c>
      <c r="C53" s="114" t="s">
        <v>93</v>
      </c>
      <c r="D53" s="311">
        <f t="shared" si="5"/>
        <v>4312</v>
      </c>
      <c r="E53" s="445">
        <f t="shared" si="17"/>
        <v>5605.6</v>
      </c>
      <c r="F53" s="387"/>
      <c r="G53" s="388"/>
      <c r="H53" s="389">
        <f t="shared" si="6"/>
        <v>2</v>
      </c>
      <c r="I53" s="392" t="str">
        <f>$A$268</f>
        <v>RF.TDTOP-011</v>
      </c>
      <c r="J53" s="393" t="str">
        <f>$B$268</f>
        <v>Топ и дно</v>
      </c>
      <c r="K53" s="393" t="str">
        <f>$C$268</f>
        <v>600*450*25</v>
      </c>
      <c r="L53" s="393">
        <v>1</v>
      </c>
      <c r="M53" s="394">
        <f>$D$268</f>
        <v>1814</v>
      </c>
      <c r="N53" s="387"/>
      <c r="O53" s="392" t="str">
        <f>$A$247</f>
        <v>RF.KTOP-011</v>
      </c>
      <c r="P53" s="393" t="str">
        <f>$B$247</f>
        <v>Корпус тумбы</v>
      </c>
      <c r="Q53" s="393" t="str">
        <f>$C$247</f>
        <v>596*446*446</v>
      </c>
      <c r="R53" s="393">
        <v>1</v>
      </c>
      <c r="S53" s="394">
        <f>$D$247</f>
        <v>2498</v>
      </c>
      <c r="T53" s="371"/>
      <c r="U53" s="371"/>
      <c r="V53" s="371"/>
      <c r="W53" s="371"/>
      <c r="X53" s="371"/>
      <c r="Y53" s="371"/>
      <c r="Z53" s="371"/>
      <c r="AA53" s="371"/>
      <c r="AB53" s="371"/>
      <c r="AC53" s="371"/>
      <c r="AD53" s="371"/>
      <c r="AE53" s="371"/>
      <c r="AF53" s="371"/>
      <c r="AG53" s="371"/>
      <c r="AH53" s="371"/>
      <c r="AI53" s="371"/>
      <c r="AJ53" s="371"/>
      <c r="AK53" s="371"/>
      <c r="AL53" s="371"/>
      <c r="AM53" s="371"/>
      <c r="AN53" s="371"/>
      <c r="AO53" s="371"/>
      <c r="AP53" s="371"/>
      <c r="AQ53" s="371"/>
      <c r="AR53" s="371"/>
      <c r="AS53" s="371"/>
      <c r="AT53" s="371"/>
      <c r="AU53" s="371"/>
      <c r="AV53" s="371"/>
      <c r="AW53" s="371"/>
      <c r="AX53" s="371"/>
      <c r="AY53" s="371"/>
      <c r="AZ53" s="371"/>
      <c r="BA53" s="371"/>
      <c r="BB53" s="371"/>
      <c r="BC53" s="371"/>
      <c r="BD53" s="371"/>
      <c r="BE53" s="371"/>
      <c r="BF53" s="371"/>
      <c r="BG53" s="371"/>
      <c r="BH53" s="371"/>
      <c r="BI53" s="371"/>
      <c r="BJ53" s="371"/>
      <c r="BK53" s="371"/>
      <c r="BL53" s="371"/>
      <c r="BM53" s="371"/>
      <c r="BN53" s="371"/>
      <c r="BO53" s="371"/>
      <c r="DK53" s="69"/>
      <c r="DL53" s="69"/>
      <c r="DM53" s="69"/>
      <c r="DN53" s="69"/>
      <c r="DO53" s="69"/>
      <c r="DP53" s="69"/>
      <c r="DQ53" s="8"/>
      <c r="DR53" s="8"/>
      <c r="DS53" s="8"/>
      <c r="DT53" s="8"/>
      <c r="DU53" s="8"/>
      <c r="DV53" s="8"/>
    </row>
    <row r="54" spans="1:126" s="9" customFormat="1" ht="15" customHeight="1" thickBot="1" x14ac:dyDescent="0.3">
      <c r="A54" s="258" t="s">
        <v>281</v>
      </c>
      <c r="B54" s="117" t="s">
        <v>387</v>
      </c>
      <c r="C54" s="118" t="s">
        <v>94</v>
      </c>
      <c r="D54" s="313">
        <f t="shared" si="5"/>
        <v>4741</v>
      </c>
      <c r="E54" s="454">
        <f t="shared" si="17"/>
        <v>6163.3</v>
      </c>
      <c r="F54" s="387"/>
      <c r="G54" s="388"/>
      <c r="H54" s="389">
        <f t="shared" si="6"/>
        <v>2</v>
      </c>
      <c r="I54" s="392" t="str">
        <f>$A$269</f>
        <v>RF.TDTOP-012</v>
      </c>
      <c r="J54" s="393" t="str">
        <f>$B$269</f>
        <v>Топ и дно</v>
      </c>
      <c r="K54" s="393" t="str">
        <f>$C$269</f>
        <v>700*450*25</v>
      </c>
      <c r="L54" s="393">
        <v>1</v>
      </c>
      <c r="M54" s="394">
        <f>$D$269</f>
        <v>2063</v>
      </c>
      <c r="N54" s="387"/>
      <c r="O54" s="392" t="str">
        <f>$A$248</f>
        <v>RF.KTOP-012</v>
      </c>
      <c r="P54" s="393" t="str">
        <f>$B$248</f>
        <v>Корпус тумбы</v>
      </c>
      <c r="Q54" s="393" t="str">
        <f>$C$248</f>
        <v>696*446*446</v>
      </c>
      <c r="R54" s="393">
        <v>1</v>
      </c>
      <c r="S54" s="394">
        <f>$D$248</f>
        <v>2678</v>
      </c>
      <c r="T54" s="371"/>
      <c r="U54" s="371"/>
      <c r="V54" s="371"/>
      <c r="W54" s="371"/>
      <c r="X54" s="371"/>
      <c r="Y54" s="371"/>
      <c r="Z54" s="371"/>
      <c r="AA54" s="371"/>
      <c r="AB54" s="371"/>
      <c r="AC54" s="371"/>
      <c r="AD54" s="371"/>
      <c r="AE54" s="371"/>
      <c r="AF54" s="371"/>
      <c r="AG54" s="371"/>
      <c r="AH54" s="371"/>
      <c r="AI54" s="371"/>
      <c r="AJ54" s="371"/>
      <c r="AK54" s="371"/>
      <c r="AL54" s="371"/>
      <c r="AM54" s="371"/>
      <c r="AN54" s="371"/>
      <c r="AO54" s="371"/>
      <c r="AP54" s="371"/>
      <c r="AQ54" s="371"/>
      <c r="AR54" s="371"/>
      <c r="AS54" s="371"/>
      <c r="AT54" s="371"/>
      <c r="AU54" s="371"/>
      <c r="AV54" s="371"/>
      <c r="AW54" s="371"/>
      <c r="AX54" s="371"/>
      <c r="AY54" s="371"/>
      <c r="AZ54" s="371"/>
      <c r="BA54" s="371"/>
      <c r="BB54" s="371"/>
      <c r="BC54" s="371"/>
      <c r="BD54" s="371"/>
      <c r="BE54" s="371"/>
      <c r="BF54" s="371"/>
      <c r="BG54" s="371"/>
      <c r="BH54" s="371"/>
      <c r="BI54" s="371"/>
      <c r="BJ54" s="371"/>
      <c r="BK54" s="371"/>
      <c r="BL54" s="371"/>
      <c r="BM54" s="371"/>
      <c r="BN54" s="371"/>
      <c r="BO54" s="371"/>
      <c r="DK54" s="69"/>
      <c r="DL54" s="69"/>
      <c r="DM54" s="69"/>
      <c r="DN54" s="69"/>
      <c r="DO54" s="69"/>
      <c r="DP54" s="69"/>
      <c r="DQ54" s="8"/>
      <c r="DR54" s="8"/>
      <c r="DS54" s="8"/>
      <c r="DT54" s="8"/>
      <c r="DU54" s="8"/>
      <c r="DV54" s="8"/>
    </row>
    <row r="55" spans="1:126" s="9" customFormat="1" ht="15" customHeight="1" x14ac:dyDescent="0.25">
      <c r="A55" s="112" t="s">
        <v>282</v>
      </c>
      <c r="B55" s="113" t="s">
        <v>387</v>
      </c>
      <c r="C55" s="114" t="s">
        <v>93</v>
      </c>
      <c r="D55" s="311">
        <f t="shared" si="5"/>
        <v>8953</v>
      </c>
      <c r="E55" s="391">
        <f t="shared" si="17"/>
        <v>11638.9</v>
      </c>
      <c r="F55" s="387"/>
      <c r="G55" s="388"/>
      <c r="H55" s="389">
        <f t="shared" si="6"/>
        <v>4</v>
      </c>
      <c r="I55" s="392" t="str">
        <f>$A$270</f>
        <v>RF.TDTOP-021</v>
      </c>
      <c r="J55" s="393" t="str">
        <f>$B$270</f>
        <v>Топ и дно</v>
      </c>
      <c r="K55" s="393" t="str">
        <f>$C$270</f>
        <v>600*450*25</v>
      </c>
      <c r="L55" s="393">
        <v>1</v>
      </c>
      <c r="M55" s="394">
        <f>$D$270</f>
        <v>1814</v>
      </c>
      <c r="N55" s="387"/>
      <c r="O55" s="392" t="str">
        <f>$A$249</f>
        <v>RF.KTOP-021</v>
      </c>
      <c r="P55" s="393" t="str">
        <f>$B$249</f>
        <v>Корпус тумбы</v>
      </c>
      <c r="Q55" s="393" t="str">
        <f>$C$249</f>
        <v>596*446*446</v>
      </c>
      <c r="R55" s="393">
        <v>1</v>
      </c>
      <c r="S55" s="394">
        <f>$D$249</f>
        <v>4020</v>
      </c>
      <c r="T55" s="371"/>
      <c r="U55" s="390" t="str">
        <f>$A$261</f>
        <v>RF.FTOP-021</v>
      </c>
      <c r="V55" s="321" t="str">
        <f>$B$261</f>
        <v>Фасады тумбы</v>
      </c>
      <c r="W55" s="321" t="str">
        <f>$C$261</f>
        <v>592*18*442</v>
      </c>
      <c r="X55" s="321">
        <v>1</v>
      </c>
      <c r="Y55" s="391">
        <f>$D$261</f>
        <v>985</v>
      </c>
      <c r="Z55" s="371"/>
      <c r="AA55" s="390" t="str">
        <f>$A$396</f>
        <v>RF.R.D3</v>
      </c>
      <c r="AB55" s="321" t="str">
        <f>$B$396</f>
        <v>Ручки (3шт) ЛДСП</v>
      </c>
      <c r="AC55" s="321" t="str">
        <f>$C$396</f>
        <v>256 МО</v>
      </c>
      <c r="AD55" s="321">
        <v>1</v>
      </c>
      <c r="AE55" s="391">
        <f>$D$396</f>
        <v>2134</v>
      </c>
      <c r="AF55" s="371"/>
      <c r="AG55" s="371"/>
      <c r="AH55" s="371"/>
      <c r="AI55" s="371"/>
      <c r="AJ55" s="371"/>
      <c r="AK55" s="371"/>
      <c r="AL55" s="371"/>
      <c r="AM55" s="371"/>
      <c r="AN55" s="371"/>
      <c r="AO55" s="371"/>
      <c r="AP55" s="371"/>
      <c r="AQ55" s="371"/>
      <c r="AR55" s="371"/>
      <c r="AS55" s="371"/>
      <c r="AT55" s="371"/>
      <c r="AU55" s="371"/>
      <c r="AV55" s="371"/>
      <c r="AW55" s="371"/>
      <c r="AX55" s="371"/>
      <c r="AY55" s="371"/>
      <c r="AZ55" s="371"/>
      <c r="BA55" s="371"/>
      <c r="BB55" s="371"/>
      <c r="BC55" s="371"/>
      <c r="BD55" s="371"/>
      <c r="BE55" s="371"/>
      <c r="BF55" s="371"/>
      <c r="BG55" s="371"/>
      <c r="BH55" s="371"/>
      <c r="BI55" s="371"/>
      <c r="BJ55" s="371"/>
      <c r="BK55" s="371"/>
      <c r="BL55" s="371"/>
      <c r="BM55" s="371"/>
      <c r="BN55" s="371"/>
      <c r="BO55" s="371"/>
      <c r="DK55" s="69"/>
      <c r="DL55" s="69"/>
      <c r="DM55" s="69"/>
      <c r="DN55" s="69"/>
      <c r="DO55" s="69"/>
      <c r="DP55" s="69"/>
      <c r="DQ55" s="8"/>
      <c r="DR55" s="8"/>
      <c r="DS55" s="8"/>
      <c r="DT55" s="8"/>
      <c r="DU55" s="8"/>
      <c r="DV55" s="8"/>
    </row>
    <row r="56" spans="1:126" s="9" customFormat="1" ht="15" customHeight="1" thickBot="1" x14ac:dyDescent="0.3">
      <c r="A56" s="258" t="s">
        <v>283</v>
      </c>
      <c r="B56" s="117" t="s">
        <v>387</v>
      </c>
      <c r="C56" s="118" t="s">
        <v>94</v>
      </c>
      <c r="D56" s="313">
        <f t="shared" si="5"/>
        <v>9221</v>
      </c>
      <c r="E56" s="396">
        <f t="shared" si="17"/>
        <v>11987.300000000001</v>
      </c>
      <c r="F56" s="387"/>
      <c r="G56" s="388"/>
      <c r="H56" s="389">
        <f t="shared" si="6"/>
        <v>4</v>
      </c>
      <c r="I56" s="395" t="str">
        <f>$A$271</f>
        <v>RF.TDTOP-022</v>
      </c>
      <c r="J56" s="322" t="str">
        <f>$B$271</f>
        <v>Топ и дно</v>
      </c>
      <c r="K56" s="322" t="str">
        <f>$C$271</f>
        <v>700*450*25</v>
      </c>
      <c r="L56" s="322">
        <v>1</v>
      </c>
      <c r="M56" s="396">
        <f>$D$271</f>
        <v>2063</v>
      </c>
      <c r="N56" s="387"/>
      <c r="O56" s="395" t="str">
        <f>$A$250</f>
        <v>RF.KTOP-022</v>
      </c>
      <c r="P56" s="322" t="str">
        <f>$B$250</f>
        <v>Корпус тумбы</v>
      </c>
      <c r="Q56" s="322" t="str">
        <f>$C$250</f>
        <v>696*446*446</v>
      </c>
      <c r="R56" s="322">
        <v>1</v>
      </c>
      <c r="S56" s="396">
        <f>$D$250</f>
        <v>3896</v>
      </c>
      <c r="T56" s="371"/>
      <c r="U56" s="395" t="str">
        <f>$A$262</f>
        <v>RF.FTOP-022</v>
      </c>
      <c r="V56" s="322" t="str">
        <f>$B$262</f>
        <v>Фасады тумбы</v>
      </c>
      <c r="W56" s="322" t="str">
        <f>$C$262</f>
        <v>692*18*442</v>
      </c>
      <c r="X56" s="322">
        <v>1</v>
      </c>
      <c r="Y56" s="396">
        <f>$D$262</f>
        <v>1128</v>
      </c>
      <c r="Z56" s="371"/>
      <c r="AA56" s="395" t="str">
        <f>$A$396</f>
        <v>RF.R.D3</v>
      </c>
      <c r="AB56" s="322" t="str">
        <f>$B$396</f>
        <v>Ручки (3шт) ЛДСП</v>
      </c>
      <c r="AC56" s="322" t="str">
        <f>$C$396</f>
        <v>256 МО</v>
      </c>
      <c r="AD56" s="322">
        <v>1</v>
      </c>
      <c r="AE56" s="396">
        <f>$D$396</f>
        <v>2134</v>
      </c>
      <c r="AF56" s="371"/>
      <c r="AG56" s="371"/>
      <c r="AH56" s="371"/>
      <c r="AI56" s="371"/>
      <c r="AJ56" s="371"/>
      <c r="AK56" s="371"/>
      <c r="AL56" s="371"/>
      <c r="AM56" s="371"/>
      <c r="AN56" s="371"/>
      <c r="AO56" s="371"/>
      <c r="AP56" s="371"/>
      <c r="AQ56" s="371"/>
      <c r="AR56" s="371"/>
      <c r="AS56" s="371"/>
      <c r="AT56" s="371"/>
      <c r="AU56" s="371"/>
      <c r="AV56" s="371"/>
      <c r="AW56" s="371"/>
      <c r="AX56" s="371"/>
      <c r="AY56" s="371"/>
      <c r="AZ56" s="371"/>
      <c r="BA56" s="371"/>
      <c r="BB56" s="371"/>
      <c r="BC56" s="371"/>
      <c r="BD56" s="371"/>
      <c r="BE56" s="371"/>
      <c r="BF56" s="371"/>
      <c r="BG56" s="371"/>
      <c r="BH56" s="371"/>
      <c r="BI56" s="371"/>
      <c r="BJ56" s="371"/>
      <c r="BK56" s="371"/>
      <c r="BL56" s="371"/>
      <c r="BM56" s="371"/>
      <c r="BN56" s="371"/>
      <c r="BO56" s="371"/>
      <c r="DK56" s="69"/>
      <c r="DL56" s="69"/>
      <c r="DM56" s="69"/>
      <c r="DN56" s="69"/>
      <c r="DO56" s="69"/>
      <c r="DP56" s="69"/>
      <c r="DQ56" s="8"/>
      <c r="DR56" s="8"/>
      <c r="DS56" s="8"/>
      <c r="DT56" s="8"/>
      <c r="DU56" s="8"/>
      <c r="DV56" s="8"/>
    </row>
    <row r="57" spans="1:126" s="9" customFormat="1" ht="15" customHeight="1" thickBot="1" x14ac:dyDescent="0.3">
      <c r="A57" s="497" t="s">
        <v>146</v>
      </c>
      <c r="B57" s="252"/>
      <c r="C57" s="252"/>
      <c r="D57" s="397"/>
      <c r="E57" s="398"/>
      <c r="F57" s="387"/>
      <c r="G57" s="388"/>
      <c r="H57" s="389"/>
      <c r="I57" s="371"/>
      <c r="J57" s="371"/>
      <c r="K57" s="371"/>
      <c r="L57" s="371"/>
      <c r="M57" s="371"/>
      <c r="N57" s="387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71"/>
      <c r="AC57" s="371"/>
      <c r="AD57" s="371"/>
      <c r="AE57" s="371"/>
      <c r="AF57" s="371"/>
      <c r="AG57" s="371"/>
      <c r="AH57" s="371"/>
      <c r="AI57" s="371"/>
      <c r="AJ57" s="371"/>
      <c r="AK57" s="371"/>
      <c r="AL57" s="371"/>
      <c r="AM57" s="371"/>
      <c r="AN57" s="371"/>
      <c r="AO57" s="371"/>
      <c r="AP57" s="371"/>
      <c r="AQ57" s="371"/>
      <c r="AR57" s="371"/>
      <c r="AS57" s="371"/>
      <c r="AT57" s="371"/>
      <c r="AU57" s="371"/>
      <c r="AV57" s="371"/>
      <c r="AW57" s="371"/>
      <c r="AX57" s="371"/>
      <c r="AY57" s="371"/>
      <c r="AZ57" s="371"/>
      <c r="BA57" s="371"/>
      <c r="BB57" s="371"/>
      <c r="BC57" s="371"/>
      <c r="BD57" s="371"/>
      <c r="BE57" s="371"/>
      <c r="BF57" s="371"/>
      <c r="BG57" s="371"/>
      <c r="BH57" s="371"/>
      <c r="BI57" s="371"/>
      <c r="BJ57" s="371"/>
      <c r="BK57" s="371"/>
      <c r="BL57" s="371"/>
      <c r="BM57" s="371"/>
      <c r="BN57" s="371"/>
      <c r="BO57" s="371"/>
      <c r="DK57" s="69"/>
      <c r="DL57" s="69"/>
      <c r="DM57" s="69"/>
      <c r="DN57" s="69"/>
      <c r="DO57" s="69"/>
      <c r="DP57" s="69"/>
      <c r="DQ57" s="8"/>
      <c r="DR57" s="8"/>
      <c r="DS57" s="8"/>
      <c r="DT57" s="8"/>
      <c r="DU57" s="8"/>
      <c r="DV57" s="8"/>
    </row>
    <row r="58" spans="1:126" s="9" customFormat="1" ht="15" customHeight="1" x14ac:dyDescent="0.25">
      <c r="A58" s="112" t="s">
        <v>80</v>
      </c>
      <c r="B58" s="113" t="s">
        <v>79</v>
      </c>
      <c r="C58" s="114" t="s">
        <v>69</v>
      </c>
      <c r="D58" s="311">
        <f t="shared" si="5"/>
        <v>19146</v>
      </c>
      <c r="E58" s="445">
        <f t="shared" ref="E58:E71" si="18">$G$3*D58</f>
        <v>24889.8</v>
      </c>
      <c r="F58" s="387"/>
      <c r="G58" s="388"/>
      <c r="H58" s="389">
        <f t="shared" si="6"/>
        <v>6</v>
      </c>
      <c r="I58" s="390" t="str">
        <f>$A$199</f>
        <v>RF.SSP-001</v>
      </c>
      <c r="J58" s="321" t="str">
        <f>$B$199</f>
        <v>Столешница стола письменного</v>
      </c>
      <c r="K58" s="321" t="str">
        <f>$C$199</f>
        <v>980*600*25</v>
      </c>
      <c r="L58" s="321">
        <v>2</v>
      </c>
      <c r="M58" s="391">
        <f>$D$199</f>
        <v>2159</v>
      </c>
      <c r="N58" s="387"/>
      <c r="O58" s="390" t="str">
        <f>$A$343</f>
        <v>RF.OSZ-123</v>
      </c>
      <c r="P58" s="321" t="str">
        <f>$B$343</f>
        <v>Опора завершающаяя L1232</v>
      </c>
      <c r="Q58" s="321" t="str">
        <f>$C$343</f>
        <v>1228*270*725</v>
      </c>
      <c r="R58" s="321">
        <v>2</v>
      </c>
      <c r="S58" s="391">
        <f>$D$343</f>
        <v>6439</v>
      </c>
      <c r="T58" s="371"/>
      <c r="U58" s="390" t="str">
        <f t="shared" ref="U58:U65" si="19">$A$390</f>
        <v>SN-162</v>
      </c>
      <c r="V58" s="321" t="str">
        <f t="shared" ref="V58:V65" si="20">$B$390</f>
        <v>Заглушка кабель-канала</v>
      </c>
      <c r="W58" s="321" t="str">
        <f t="shared" ref="W58:W65" si="21">$C$390</f>
        <v>162*82*27</v>
      </c>
      <c r="X58" s="321">
        <v>2</v>
      </c>
      <c r="Y58" s="391">
        <f t="shared" ref="Y58:Y65" si="22">$D$390</f>
        <v>975</v>
      </c>
      <c r="Z58" s="371"/>
      <c r="AA58" s="371"/>
      <c r="AB58" s="371"/>
      <c r="AC58" s="371"/>
      <c r="AD58" s="371"/>
      <c r="AE58" s="371"/>
      <c r="AF58" s="371"/>
      <c r="AG58" s="371"/>
      <c r="AH58" s="371"/>
      <c r="AI58" s="371"/>
      <c r="AJ58" s="371"/>
      <c r="AK58" s="371"/>
      <c r="AL58" s="371"/>
      <c r="AM58" s="371"/>
      <c r="AN58" s="371"/>
      <c r="AO58" s="371"/>
      <c r="AP58" s="371"/>
      <c r="AQ58" s="371"/>
      <c r="AR58" s="371"/>
      <c r="AS58" s="371"/>
      <c r="AT58" s="371"/>
      <c r="AU58" s="371"/>
      <c r="AV58" s="371"/>
      <c r="AW58" s="371"/>
      <c r="AX58" s="371"/>
      <c r="AY58" s="371"/>
      <c r="AZ58" s="371"/>
      <c r="BA58" s="371"/>
      <c r="BB58" s="371"/>
      <c r="BC58" s="371"/>
      <c r="BD58" s="371"/>
      <c r="BE58" s="371"/>
      <c r="BF58" s="371"/>
      <c r="BG58" s="371"/>
      <c r="BH58" s="371"/>
      <c r="BI58" s="371"/>
      <c r="BJ58" s="371"/>
      <c r="BK58" s="371"/>
      <c r="BL58" s="371"/>
      <c r="BM58" s="371"/>
      <c r="BN58" s="371"/>
      <c r="BO58" s="371"/>
      <c r="DK58" s="69"/>
      <c r="DL58" s="69"/>
      <c r="DM58" s="69"/>
      <c r="DN58" s="69"/>
      <c r="DO58" s="69"/>
      <c r="DP58" s="69"/>
      <c r="DQ58" s="8"/>
      <c r="DR58" s="8"/>
      <c r="DS58" s="8"/>
      <c r="DT58" s="8"/>
      <c r="DU58" s="8"/>
      <c r="DV58" s="8"/>
    </row>
    <row r="59" spans="1:126" s="9" customFormat="1" ht="15" customHeight="1" x14ac:dyDescent="0.25">
      <c r="A59" s="257" t="s">
        <v>81</v>
      </c>
      <c r="B59" s="115" t="s">
        <v>79</v>
      </c>
      <c r="C59" s="116" t="s">
        <v>70</v>
      </c>
      <c r="D59" s="312">
        <f t="shared" si="5"/>
        <v>19798</v>
      </c>
      <c r="E59" s="448">
        <f t="shared" si="18"/>
        <v>25737.4</v>
      </c>
      <c r="F59" s="387"/>
      <c r="G59" s="388"/>
      <c r="H59" s="389">
        <f t="shared" si="6"/>
        <v>6</v>
      </c>
      <c r="I59" s="392" t="str">
        <f>$A$200</f>
        <v>RF.SSP-002</v>
      </c>
      <c r="J59" s="393" t="str">
        <f>$B$200</f>
        <v>Столешница стола письменного</v>
      </c>
      <c r="K59" s="393" t="str">
        <f>$C$200</f>
        <v>1180*600*25</v>
      </c>
      <c r="L59" s="393">
        <v>2</v>
      </c>
      <c r="M59" s="394">
        <f>$D$200</f>
        <v>2485</v>
      </c>
      <c r="N59" s="387"/>
      <c r="O59" s="392" t="str">
        <f>$A$343</f>
        <v>RF.OSZ-123</v>
      </c>
      <c r="P59" s="393" t="str">
        <f>$B$343</f>
        <v>Опора завершающаяя L1232</v>
      </c>
      <c r="Q59" s="393" t="str">
        <f>$C$343</f>
        <v>1228*270*725</v>
      </c>
      <c r="R59" s="393">
        <v>2</v>
      </c>
      <c r="S59" s="394">
        <f>$D$343</f>
        <v>6439</v>
      </c>
      <c r="T59" s="371"/>
      <c r="U59" s="392" t="str">
        <f t="shared" si="19"/>
        <v>SN-162</v>
      </c>
      <c r="V59" s="393" t="str">
        <f t="shared" si="20"/>
        <v>Заглушка кабель-канала</v>
      </c>
      <c r="W59" s="393" t="str">
        <f t="shared" si="21"/>
        <v>162*82*27</v>
      </c>
      <c r="X59" s="393">
        <v>2</v>
      </c>
      <c r="Y59" s="394">
        <f t="shared" si="22"/>
        <v>975</v>
      </c>
      <c r="Z59" s="371"/>
      <c r="AA59" s="371"/>
      <c r="AB59" s="371"/>
      <c r="AC59" s="371"/>
      <c r="AD59" s="371"/>
      <c r="AE59" s="371"/>
      <c r="AF59" s="371"/>
      <c r="AG59" s="371"/>
      <c r="AH59" s="371"/>
      <c r="AI59" s="371"/>
      <c r="AJ59" s="371"/>
      <c r="AK59" s="371"/>
      <c r="AL59" s="371"/>
      <c r="AM59" s="371"/>
      <c r="AN59" s="371"/>
      <c r="AO59" s="371"/>
      <c r="AP59" s="371"/>
      <c r="AQ59" s="371"/>
      <c r="AR59" s="371"/>
      <c r="AS59" s="371"/>
      <c r="AT59" s="371"/>
      <c r="AU59" s="371"/>
      <c r="AV59" s="371"/>
      <c r="AW59" s="371"/>
      <c r="AX59" s="371"/>
      <c r="AY59" s="371"/>
      <c r="AZ59" s="371"/>
      <c r="BA59" s="371"/>
      <c r="BB59" s="371"/>
      <c r="BC59" s="371"/>
      <c r="BD59" s="371"/>
      <c r="BE59" s="371"/>
      <c r="BF59" s="371"/>
      <c r="BG59" s="371"/>
      <c r="BH59" s="371"/>
      <c r="BI59" s="371"/>
      <c r="BJ59" s="371"/>
      <c r="BK59" s="371"/>
      <c r="BL59" s="371"/>
      <c r="BM59" s="371"/>
      <c r="BN59" s="371"/>
      <c r="BO59" s="371"/>
      <c r="DK59" s="69"/>
      <c r="DL59" s="69"/>
      <c r="DM59" s="69"/>
      <c r="DN59" s="69"/>
      <c r="DO59" s="69"/>
      <c r="DP59" s="69"/>
      <c r="DQ59" s="8"/>
      <c r="DR59" s="8"/>
      <c r="DS59" s="8"/>
      <c r="DT59" s="8"/>
      <c r="DU59" s="8"/>
      <c r="DV59" s="8"/>
    </row>
    <row r="60" spans="1:126" s="9" customFormat="1" ht="15" customHeight="1" thickBot="1" x14ac:dyDescent="0.3">
      <c r="A60" s="257" t="s">
        <v>82</v>
      </c>
      <c r="B60" s="115" t="s">
        <v>79</v>
      </c>
      <c r="C60" s="116" t="s">
        <v>71</v>
      </c>
      <c r="D60" s="312">
        <f t="shared" si="5"/>
        <v>20574</v>
      </c>
      <c r="E60" s="448">
        <f t="shared" si="18"/>
        <v>26746.2</v>
      </c>
      <c r="F60" s="387"/>
      <c r="G60" s="388"/>
      <c r="H60" s="389">
        <f t="shared" si="6"/>
        <v>6</v>
      </c>
      <c r="I60" s="392" t="str">
        <f>$A$201</f>
        <v>RF.SSP-003</v>
      </c>
      <c r="J60" s="393" t="str">
        <f>$B$201</f>
        <v>Столешница стола письменного</v>
      </c>
      <c r="K60" s="393" t="str">
        <f>$C$201</f>
        <v>1380*600*25</v>
      </c>
      <c r="L60" s="393">
        <v>2</v>
      </c>
      <c r="M60" s="394">
        <f>$D$201</f>
        <v>2873</v>
      </c>
      <c r="N60" s="387"/>
      <c r="O60" s="392" t="str">
        <f>$A$343</f>
        <v>RF.OSZ-123</v>
      </c>
      <c r="P60" s="393" t="str">
        <f>$B$343</f>
        <v>Опора завершающаяя L1232</v>
      </c>
      <c r="Q60" s="393" t="str">
        <f>$C$343</f>
        <v>1228*270*725</v>
      </c>
      <c r="R60" s="393">
        <v>2</v>
      </c>
      <c r="S60" s="394">
        <f>$D$343</f>
        <v>6439</v>
      </c>
      <c r="T60" s="371"/>
      <c r="U60" s="392" t="str">
        <f t="shared" si="19"/>
        <v>SN-162</v>
      </c>
      <c r="V60" s="393" t="str">
        <f t="shared" si="20"/>
        <v>Заглушка кабель-канала</v>
      </c>
      <c r="W60" s="393" t="str">
        <f t="shared" si="21"/>
        <v>162*82*27</v>
      </c>
      <c r="X60" s="393">
        <v>2</v>
      </c>
      <c r="Y60" s="394">
        <f t="shared" si="22"/>
        <v>975</v>
      </c>
      <c r="Z60" s="371"/>
      <c r="AA60" s="371"/>
      <c r="AB60" s="371"/>
      <c r="AC60" s="371"/>
      <c r="AD60" s="371"/>
      <c r="AE60" s="371"/>
      <c r="AF60" s="371"/>
      <c r="AG60" s="371"/>
      <c r="AH60" s="371"/>
      <c r="AI60" s="371"/>
      <c r="AJ60" s="371"/>
      <c r="AK60" s="371"/>
      <c r="AL60" s="371"/>
      <c r="AM60" s="371"/>
      <c r="AN60" s="371"/>
      <c r="AO60" s="371"/>
      <c r="AP60" s="371"/>
      <c r="AQ60" s="371"/>
      <c r="AR60" s="371"/>
      <c r="AS60" s="371"/>
      <c r="AT60" s="371"/>
      <c r="AU60" s="371"/>
      <c r="AV60" s="371"/>
      <c r="AW60" s="371"/>
      <c r="AX60" s="371"/>
      <c r="AY60" s="371"/>
      <c r="AZ60" s="371"/>
      <c r="BA60" s="371"/>
      <c r="BB60" s="371"/>
      <c r="BC60" s="371"/>
      <c r="BD60" s="371"/>
      <c r="BE60" s="371"/>
      <c r="BF60" s="371"/>
      <c r="BG60" s="371"/>
      <c r="BH60" s="371"/>
      <c r="BI60" s="371"/>
      <c r="BJ60" s="371"/>
      <c r="BK60" s="371"/>
      <c r="BL60" s="371"/>
      <c r="BM60" s="371"/>
      <c r="BN60" s="371"/>
      <c r="BO60" s="371"/>
      <c r="DK60" s="69"/>
      <c r="DL60" s="69"/>
      <c r="DM60" s="69"/>
      <c r="DN60" s="69"/>
      <c r="DO60" s="69"/>
      <c r="DP60" s="69"/>
      <c r="DQ60" s="8"/>
      <c r="DR60" s="8"/>
      <c r="DS60" s="8"/>
      <c r="DT60" s="8"/>
      <c r="DU60" s="8"/>
      <c r="DV60" s="8"/>
    </row>
    <row r="61" spans="1:126" s="9" customFormat="1" ht="15" customHeight="1" x14ac:dyDescent="0.25">
      <c r="A61" s="112" t="s">
        <v>83</v>
      </c>
      <c r="B61" s="113" t="s">
        <v>79</v>
      </c>
      <c r="C61" s="114" t="s">
        <v>74</v>
      </c>
      <c r="D61" s="311">
        <f t="shared" ref="D61:D120" si="23">L61*M61+R61*S61+X61*Y61+AD61*AE61+AJ61*AK61+AP61*AQ61+AV61*AW61+BB61*BC61+BH61*BI61+BN61*BO61+BT61*BU61+BZ61*CA61+CF61*CG61</f>
        <v>20164</v>
      </c>
      <c r="E61" s="445">
        <f t="shared" si="18"/>
        <v>26213.200000000001</v>
      </c>
      <c r="F61" s="387"/>
      <c r="G61" s="388"/>
      <c r="H61" s="389">
        <f t="shared" ref="H61:H120" si="24">L61+R61+X61+AD61+AJ61+AP61+AV61+BB61+BH61+BN61+BT61+BZ61+CF61</f>
        <v>6</v>
      </c>
      <c r="I61" s="408" t="str">
        <f>$A$204</f>
        <v>RF.SSP-011</v>
      </c>
      <c r="J61" s="409" t="str">
        <f>$B$204</f>
        <v>Столешница стола письменного</v>
      </c>
      <c r="K61" s="409" t="str">
        <f>$C$204</f>
        <v>980*700*25</v>
      </c>
      <c r="L61" s="409">
        <v>2</v>
      </c>
      <c r="M61" s="410">
        <f>$D$204</f>
        <v>2415</v>
      </c>
      <c r="N61" s="387"/>
      <c r="O61" s="408" t="str">
        <f>$A$344</f>
        <v>RF.OSZ-143</v>
      </c>
      <c r="P61" s="409" t="str">
        <f>$B$344</f>
        <v>Опора завершающаяя L1432</v>
      </c>
      <c r="Q61" s="409" t="str">
        <f>$C$344</f>
        <v>1428*270*725</v>
      </c>
      <c r="R61" s="409">
        <v>2</v>
      </c>
      <c r="S61" s="410">
        <f>$D$344</f>
        <v>6692</v>
      </c>
      <c r="T61" s="371"/>
      <c r="U61" s="408" t="str">
        <f t="shared" si="19"/>
        <v>SN-162</v>
      </c>
      <c r="V61" s="409" t="str">
        <f t="shared" si="20"/>
        <v>Заглушка кабель-канала</v>
      </c>
      <c r="W61" s="409" t="str">
        <f t="shared" si="21"/>
        <v>162*82*27</v>
      </c>
      <c r="X61" s="409">
        <v>2</v>
      </c>
      <c r="Y61" s="410">
        <f t="shared" si="22"/>
        <v>975</v>
      </c>
      <c r="Z61" s="371"/>
      <c r="AA61" s="371"/>
      <c r="AB61" s="371"/>
      <c r="AC61" s="371"/>
      <c r="AD61" s="371"/>
      <c r="AE61" s="371"/>
      <c r="AF61" s="371"/>
      <c r="AG61" s="371"/>
      <c r="AH61" s="371"/>
      <c r="AI61" s="371"/>
      <c r="AJ61" s="371"/>
      <c r="AK61" s="371"/>
      <c r="AL61" s="371"/>
      <c r="AM61" s="371"/>
      <c r="AN61" s="371"/>
      <c r="AO61" s="371"/>
      <c r="AP61" s="371"/>
      <c r="AQ61" s="371"/>
      <c r="AR61" s="371"/>
      <c r="AS61" s="371"/>
      <c r="AT61" s="371"/>
      <c r="AU61" s="371"/>
      <c r="AV61" s="371"/>
      <c r="AW61" s="371"/>
      <c r="AX61" s="371"/>
      <c r="AY61" s="371"/>
      <c r="AZ61" s="371"/>
      <c r="BA61" s="371"/>
      <c r="BB61" s="371"/>
      <c r="BC61" s="371"/>
      <c r="BD61" s="371"/>
      <c r="BE61" s="371"/>
      <c r="BF61" s="371"/>
      <c r="BG61" s="371"/>
      <c r="BH61" s="371"/>
      <c r="BI61" s="371"/>
      <c r="BJ61" s="371"/>
      <c r="BK61" s="371"/>
      <c r="BL61" s="371"/>
      <c r="BM61" s="371"/>
      <c r="BN61" s="371"/>
      <c r="BO61" s="371"/>
      <c r="DK61" s="69"/>
      <c r="DL61" s="69"/>
      <c r="DM61" s="69"/>
      <c r="DN61" s="69"/>
      <c r="DO61" s="69"/>
      <c r="DP61" s="69"/>
      <c r="DQ61" s="8"/>
      <c r="DR61" s="8"/>
      <c r="DS61" s="8"/>
      <c r="DT61" s="8"/>
      <c r="DU61" s="8"/>
      <c r="DV61" s="8"/>
    </row>
    <row r="62" spans="1:126" s="9" customFormat="1" ht="15" customHeight="1" x14ac:dyDescent="0.25">
      <c r="A62" s="257" t="s">
        <v>84</v>
      </c>
      <c r="B62" s="115" t="s">
        <v>79</v>
      </c>
      <c r="C62" s="116" t="s">
        <v>75</v>
      </c>
      <c r="D62" s="312">
        <f t="shared" si="23"/>
        <v>20910</v>
      </c>
      <c r="E62" s="448">
        <f t="shared" si="18"/>
        <v>27183</v>
      </c>
      <c r="F62" s="387"/>
      <c r="G62" s="388"/>
      <c r="H62" s="389">
        <f t="shared" si="24"/>
        <v>6</v>
      </c>
      <c r="I62" s="392" t="str">
        <f>$A$205</f>
        <v>RF.SSP-012</v>
      </c>
      <c r="J62" s="393" t="str">
        <f>$B$205</f>
        <v>Столешница стола письменного</v>
      </c>
      <c r="K62" s="393" t="str">
        <f>$C$205</f>
        <v>1180*700*25</v>
      </c>
      <c r="L62" s="393">
        <v>2</v>
      </c>
      <c r="M62" s="394">
        <f>$D$205</f>
        <v>2788</v>
      </c>
      <c r="N62" s="387"/>
      <c r="O62" s="392" t="str">
        <f>$A$344</f>
        <v>RF.OSZ-143</v>
      </c>
      <c r="P62" s="393" t="str">
        <f>$B$344</f>
        <v>Опора завершающаяя L1432</v>
      </c>
      <c r="Q62" s="393" t="str">
        <f>$C$344</f>
        <v>1428*270*725</v>
      </c>
      <c r="R62" s="393">
        <v>2</v>
      </c>
      <c r="S62" s="394">
        <f>$D$344</f>
        <v>6692</v>
      </c>
      <c r="T62" s="371"/>
      <c r="U62" s="392" t="str">
        <f t="shared" si="19"/>
        <v>SN-162</v>
      </c>
      <c r="V62" s="393" t="str">
        <f t="shared" si="20"/>
        <v>Заглушка кабель-канала</v>
      </c>
      <c r="W62" s="393" t="str">
        <f t="shared" si="21"/>
        <v>162*82*27</v>
      </c>
      <c r="X62" s="393">
        <v>2</v>
      </c>
      <c r="Y62" s="394">
        <f t="shared" si="22"/>
        <v>975</v>
      </c>
      <c r="Z62" s="371"/>
      <c r="AA62" s="371"/>
      <c r="AB62" s="371"/>
      <c r="AC62" s="371"/>
      <c r="AD62" s="371"/>
      <c r="AE62" s="371"/>
      <c r="AF62" s="371"/>
      <c r="AG62" s="371"/>
      <c r="AH62" s="371"/>
      <c r="AI62" s="371"/>
      <c r="AJ62" s="371"/>
      <c r="AK62" s="371"/>
      <c r="AL62" s="371"/>
      <c r="AM62" s="371"/>
      <c r="AN62" s="371"/>
      <c r="AO62" s="371"/>
      <c r="AP62" s="371"/>
      <c r="AQ62" s="371"/>
      <c r="AR62" s="371"/>
      <c r="AS62" s="371"/>
      <c r="AT62" s="371"/>
      <c r="AU62" s="371"/>
      <c r="AV62" s="371"/>
      <c r="AW62" s="371"/>
      <c r="AX62" s="371"/>
      <c r="AY62" s="371"/>
      <c r="AZ62" s="371"/>
      <c r="BA62" s="371"/>
      <c r="BB62" s="371"/>
      <c r="BC62" s="371"/>
      <c r="BD62" s="371"/>
      <c r="BE62" s="371"/>
      <c r="BF62" s="371"/>
      <c r="BG62" s="371"/>
      <c r="BH62" s="371"/>
      <c r="BI62" s="371"/>
      <c r="BJ62" s="371"/>
      <c r="BK62" s="371"/>
      <c r="BL62" s="371"/>
      <c r="BM62" s="371"/>
      <c r="BN62" s="371"/>
      <c r="BO62" s="371"/>
      <c r="DK62" s="69"/>
      <c r="DL62" s="69"/>
      <c r="DM62" s="69"/>
      <c r="DN62" s="69"/>
      <c r="DO62" s="69"/>
      <c r="DP62" s="69"/>
      <c r="DQ62" s="8"/>
      <c r="DR62" s="8"/>
      <c r="DS62" s="8"/>
      <c r="DT62" s="8"/>
      <c r="DU62" s="8"/>
      <c r="DV62" s="8"/>
    </row>
    <row r="63" spans="1:126" s="9" customFormat="1" ht="15" customHeight="1" x14ac:dyDescent="0.25">
      <c r="A63" s="257" t="s">
        <v>85</v>
      </c>
      <c r="B63" s="115" t="s">
        <v>79</v>
      </c>
      <c r="C63" s="116" t="s">
        <v>76</v>
      </c>
      <c r="D63" s="312">
        <f t="shared" si="23"/>
        <v>21776</v>
      </c>
      <c r="E63" s="448">
        <f t="shared" si="18"/>
        <v>28308.799999999999</v>
      </c>
      <c r="F63" s="387"/>
      <c r="G63" s="388"/>
      <c r="H63" s="389">
        <f t="shared" si="24"/>
        <v>6</v>
      </c>
      <c r="I63" s="392" t="str">
        <f>$A$206</f>
        <v>RF.SSP-013</v>
      </c>
      <c r="J63" s="393" t="str">
        <f>$B$206</f>
        <v>Столешница стола письменного</v>
      </c>
      <c r="K63" s="393" t="str">
        <f>$C$206</f>
        <v>1380*700*25</v>
      </c>
      <c r="L63" s="393">
        <v>2</v>
      </c>
      <c r="M63" s="394">
        <f>$D$206</f>
        <v>3221</v>
      </c>
      <c r="N63" s="387"/>
      <c r="O63" s="392" t="str">
        <f>$A$344</f>
        <v>RF.OSZ-143</v>
      </c>
      <c r="P63" s="393" t="str">
        <f>$B$344</f>
        <v>Опора завершающаяя L1432</v>
      </c>
      <c r="Q63" s="393" t="str">
        <f>$C$344</f>
        <v>1428*270*725</v>
      </c>
      <c r="R63" s="393">
        <v>2</v>
      </c>
      <c r="S63" s="394">
        <f>$D$344</f>
        <v>6692</v>
      </c>
      <c r="T63" s="371"/>
      <c r="U63" s="392" t="str">
        <f t="shared" si="19"/>
        <v>SN-162</v>
      </c>
      <c r="V63" s="393" t="str">
        <f t="shared" si="20"/>
        <v>Заглушка кабель-канала</v>
      </c>
      <c r="W63" s="393" t="str">
        <f t="shared" si="21"/>
        <v>162*82*27</v>
      </c>
      <c r="X63" s="393">
        <v>2</v>
      </c>
      <c r="Y63" s="394">
        <f t="shared" si="22"/>
        <v>975</v>
      </c>
      <c r="Z63" s="371"/>
      <c r="AA63" s="371"/>
      <c r="AB63" s="371"/>
      <c r="AC63" s="371"/>
      <c r="AD63" s="371"/>
      <c r="AE63" s="371"/>
      <c r="AF63" s="371"/>
      <c r="AG63" s="371"/>
      <c r="AH63" s="371"/>
      <c r="AI63" s="371"/>
      <c r="AJ63" s="371"/>
      <c r="AK63" s="371"/>
      <c r="AL63" s="371"/>
      <c r="AM63" s="371"/>
      <c r="AN63" s="371"/>
      <c r="AO63" s="371"/>
      <c r="AP63" s="371"/>
      <c r="AQ63" s="371"/>
      <c r="AR63" s="371"/>
      <c r="AS63" s="371"/>
      <c r="AT63" s="371"/>
      <c r="AU63" s="371"/>
      <c r="AV63" s="371"/>
      <c r="AW63" s="371"/>
      <c r="AX63" s="371"/>
      <c r="AY63" s="371"/>
      <c r="AZ63" s="371"/>
      <c r="BA63" s="371"/>
      <c r="BB63" s="371"/>
      <c r="BC63" s="371"/>
      <c r="BD63" s="371"/>
      <c r="BE63" s="371"/>
      <c r="BF63" s="371"/>
      <c r="BG63" s="371"/>
      <c r="BH63" s="371"/>
      <c r="BI63" s="371"/>
      <c r="BJ63" s="371"/>
      <c r="BK63" s="371"/>
      <c r="BL63" s="371"/>
      <c r="BM63" s="371"/>
      <c r="BN63" s="371"/>
      <c r="BO63" s="371"/>
      <c r="DK63" s="69"/>
      <c r="DL63" s="69"/>
      <c r="DM63" s="69"/>
      <c r="DN63" s="69"/>
      <c r="DO63" s="69"/>
      <c r="DP63" s="69"/>
      <c r="DQ63" s="8"/>
      <c r="DR63" s="8"/>
      <c r="DS63" s="8"/>
      <c r="DT63" s="8"/>
      <c r="DU63" s="8"/>
      <c r="DV63" s="8"/>
    </row>
    <row r="64" spans="1:126" s="9" customFormat="1" ht="15" customHeight="1" x14ac:dyDescent="0.25">
      <c r="A64" s="257" t="s">
        <v>86</v>
      </c>
      <c r="B64" s="115" t="s">
        <v>79</v>
      </c>
      <c r="C64" s="116" t="s">
        <v>77</v>
      </c>
      <c r="D64" s="312">
        <f t="shared" si="23"/>
        <v>22522</v>
      </c>
      <c r="E64" s="448">
        <f t="shared" si="18"/>
        <v>29278.600000000002</v>
      </c>
      <c r="F64" s="387"/>
      <c r="G64" s="388"/>
      <c r="H64" s="389">
        <f t="shared" si="24"/>
        <v>6</v>
      </c>
      <c r="I64" s="392" t="str">
        <f>$A$207</f>
        <v>RF.SSP-014</v>
      </c>
      <c r="J64" s="393" t="str">
        <f>$B$207</f>
        <v>Столешница стола письменного</v>
      </c>
      <c r="K64" s="393" t="str">
        <f>$C$207</f>
        <v>1580*700*25</v>
      </c>
      <c r="L64" s="393">
        <v>2</v>
      </c>
      <c r="M64" s="394">
        <f>$D$207</f>
        <v>3594</v>
      </c>
      <c r="N64" s="387"/>
      <c r="O64" s="392" t="str">
        <f>$A$344</f>
        <v>RF.OSZ-143</v>
      </c>
      <c r="P64" s="393" t="str">
        <f>$B$344</f>
        <v>Опора завершающаяя L1432</v>
      </c>
      <c r="Q64" s="393" t="str">
        <f>$C$344</f>
        <v>1428*270*725</v>
      </c>
      <c r="R64" s="393">
        <v>2</v>
      </c>
      <c r="S64" s="394">
        <f>$D$344</f>
        <v>6692</v>
      </c>
      <c r="T64" s="371"/>
      <c r="U64" s="392" t="str">
        <f t="shared" si="19"/>
        <v>SN-162</v>
      </c>
      <c r="V64" s="393" t="str">
        <f t="shared" si="20"/>
        <v>Заглушка кабель-канала</v>
      </c>
      <c r="W64" s="393" t="str">
        <f t="shared" si="21"/>
        <v>162*82*27</v>
      </c>
      <c r="X64" s="393">
        <v>2</v>
      </c>
      <c r="Y64" s="394">
        <f t="shared" si="22"/>
        <v>975</v>
      </c>
      <c r="Z64" s="371"/>
      <c r="AA64" s="371"/>
      <c r="AB64" s="371"/>
      <c r="AC64" s="371"/>
      <c r="AD64" s="371"/>
      <c r="AE64" s="371"/>
      <c r="AF64" s="371"/>
      <c r="AG64" s="371"/>
      <c r="AH64" s="371"/>
      <c r="AI64" s="371"/>
      <c r="AJ64" s="371"/>
      <c r="AK64" s="371"/>
      <c r="AL64" s="371"/>
      <c r="AM64" s="371"/>
      <c r="AN64" s="371"/>
      <c r="AO64" s="371"/>
      <c r="AP64" s="371"/>
      <c r="AQ64" s="371"/>
      <c r="AR64" s="371"/>
      <c r="AS64" s="371"/>
      <c r="AT64" s="371"/>
      <c r="AU64" s="371"/>
      <c r="AV64" s="371"/>
      <c r="AW64" s="371"/>
      <c r="AX64" s="371"/>
      <c r="AY64" s="371"/>
      <c r="AZ64" s="371"/>
      <c r="BA64" s="371"/>
      <c r="BB64" s="371"/>
      <c r="BC64" s="371"/>
      <c r="BD64" s="371"/>
      <c r="BE64" s="371"/>
      <c r="BF64" s="371"/>
      <c r="BG64" s="371"/>
      <c r="BH64" s="371"/>
      <c r="BI64" s="371"/>
      <c r="BJ64" s="371"/>
      <c r="BK64" s="371"/>
      <c r="BL64" s="371"/>
      <c r="BM64" s="371"/>
      <c r="BN64" s="371"/>
      <c r="BO64" s="371"/>
      <c r="DK64" s="69"/>
      <c r="DL64" s="69"/>
      <c r="DM64" s="69"/>
      <c r="DN64" s="69"/>
      <c r="DO64" s="69"/>
      <c r="DP64" s="69"/>
      <c r="DQ64" s="8"/>
      <c r="DR64" s="8"/>
      <c r="DS64" s="8"/>
      <c r="DT64" s="8"/>
      <c r="DU64" s="8"/>
      <c r="DV64" s="8"/>
    </row>
    <row r="65" spans="1:126" s="9" customFormat="1" ht="15" customHeight="1" thickBot="1" x14ac:dyDescent="0.3">
      <c r="A65" s="258" t="s">
        <v>87</v>
      </c>
      <c r="B65" s="117" t="s">
        <v>79</v>
      </c>
      <c r="C65" s="118" t="s">
        <v>78</v>
      </c>
      <c r="D65" s="313">
        <f t="shared" si="23"/>
        <v>23266</v>
      </c>
      <c r="E65" s="454">
        <f t="shared" si="18"/>
        <v>30245.8</v>
      </c>
      <c r="F65" s="387"/>
      <c r="G65" s="388"/>
      <c r="H65" s="389">
        <f t="shared" si="24"/>
        <v>6</v>
      </c>
      <c r="I65" s="401" t="str">
        <f>$A$208</f>
        <v>RF.SSP-015</v>
      </c>
      <c r="J65" s="402" t="str">
        <f>$B$208</f>
        <v>Столешница стола письменного</v>
      </c>
      <c r="K65" s="402" t="str">
        <f>$C$208</f>
        <v>1780*700*25</v>
      </c>
      <c r="L65" s="402">
        <v>2</v>
      </c>
      <c r="M65" s="403">
        <f>$D$208</f>
        <v>3966</v>
      </c>
      <c r="N65" s="387"/>
      <c r="O65" s="401" t="str">
        <f>$A$344</f>
        <v>RF.OSZ-143</v>
      </c>
      <c r="P65" s="402" t="str">
        <f>$B$344</f>
        <v>Опора завершающаяя L1432</v>
      </c>
      <c r="Q65" s="402" t="str">
        <f>$C$344</f>
        <v>1428*270*725</v>
      </c>
      <c r="R65" s="402">
        <v>2</v>
      </c>
      <c r="S65" s="403">
        <f>$D$344</f>
        <v>6692</v>
      </c>
      <c r="T65" s="371"/>
      <c r="U65" s="401" t="str">
        <f t="shared" si="19"/>
        <v>SN-162</v>
      </c>
      <c r="V65" s="402" t="str">
        <f t="shared" si="20"/>
        <v>Заглушка кабель-канала</v>
      </c>
      <c r="W65" s="402" t="str">
        <f t="shared" si="21"/>
        <v>162*82*27</v>
      </c>
      <c r="X65" s="402">
        <v>2</v>
      </c>
      <c r="Y65" s="403">
        <f t="shared" si="22"/>
        <v>975</v>
      </c>
      <c r="Z65" s="371"/>
      <c r="AA65" s="371"/>
      <c r="AB65" s="371"/>
      <c r="AC65" s="371"/>
      <c r="AD65" s="371"/>
      <c r="AE65" s="371"/>
      <c r="AF65" s="371"/>
      <c r="AG65" s="371"/>
      <c r="AH65" s="371"/>
      <c r="AI65" s="371"/>
      <c r="AJ65" s="371"/>
      <c r="AK65" s="371"/>
      <c r="AL65" s="371"/>
      <c r="AM65" s="371"/>
      <c r="AN65" s="371"/>
      <c r="AO65" s="371"/>
      <c r="AP65" s="371"/>
      <c r="AQ65" s="371"/>
      <c r="AR65" s="371"/>
      <c r="AS65" s="371"/>
      <c r="AT65" s="371"/>
      <c r="AU65" s="371"/>
      <c r="AV65" s="371"/>
      <c r="AW65" s="371"/>
      <c r="AX65" s="371"/>
      <c r="AY65" s="371"/>
      <c r="AZ65" s="371"/>
      <c r="BA65" s="371"/>
      <c r="BB65" s="371"/>
      <c r="BC65" s="371"/>
      <c r="BD65" s="371"/>
      <c r="BE65" s="371"/>
      <c r="BF65" s="371"/>
      <c r="BG65" s="371"/>
      <c r="BH65" s="371"/>
      <c r="BI65" s="371"/>
      <c r="BJ65" s="371"/>
      <c r="BK65" s="371"/>
      <c r="BL65" s="371"/>
      <c r="BM65" s="371"/>
      <c r="BN65" s="371"/>
      <c r="BO65" s="371"/>
      <c r="DK65" s="69"/>
      <c r="DL65" s="69"/>
      <c r="DM65" s="69"/>
      <c r="DN65" s="69"/>
      <c r="DO65" s="69"/>
      <c r="DP65" s="69"/>
      <c r="DQ65" s="8"/>
      <c r="DR65" s="8"/>
      <c r="DS65" s="8"/>
      <c r="DT65" s="8"/>
      <c r="DU65" s="8"/>
      <c r="DV65" s="8"/>
    </row>
    <row r="66" spans="1:126" s="9" customFormat="1" ht="15" customHeight="1" x14ac:dyDescent="0.25">
      <c r="A66" s="112" t="s">
        <v>380</v>
      </c>
      <c r="B66" s="113" t="s">
        <v>90</v>
      </c>
      <c r="C66" s="114" t="s">
        <v>71</v>
      </c>
      <c r="D66" s="311">
        <f t="shared" si="23"/>
        <v>19064</v>
      </c>
      <c r="E66" s="445">
        <f t="shared" si="18"/>
        <v>24783.200000000001</v>
      </c>
      <c r="F66" s="387"/>
      <c r="G66" s="388"/>
      <c r="H66" s="389">
        <f t="shared" si="24"/>
        <v>6</v>
      </c>
      <c r="I66" s="390" t="str">
        <f>$A$201</f>
        <v>RF.SSP-003</v>
      </c>
      <c r="J66" s="321" t="str">
        <f>$B$201</f>
        <v>Столешница стола письменного</v>
      </c>
      <c r="K66" s="321" t="str">
        <f>$C$201</f>
        <v>1380*600*25</v>
      </c>
      <c r="L66" s="321">
        <v>2</v>
      </c>
      <c r="M66" s="391">
        <f>$D$201</f>
        <v>2873</v>
      </c>
      <c r="N66" s="387"/>
      <c r="O66" s="390" t="str">
        <f>$A$343</f>
        <v>RF.OSZ-123</v>
      </c>
      <c r="P66" s="321" t="str">
        <f>$B$343</f>
        <v>Опора завершающаяя L1232</v>
      </c>
      <c r="Q66" s="321" t="str">
        <f>$C$343</f>
        <v>1228*270*725</v>
      </c>
      <c r="R66" s="321">
        <v>1</v>
      </c>
      <c r="S66" s="391">
        <f>$D$343</f>
        <v>6439</v>
      </c>
      <c r="T66" s="371"/>
      <c r="U66" s="390" t="str">
        <f>$A$352</f>
        <v>RF.OSZT-123</v>
      </c>
      <c r="V66" s="321" t="str">
        <f>$B$352</f>
        <v>Опора завершающаяя на опорную тумбу L1232</v>
      </c>
      <c r="W66" s="321" t="str">
        <f>$C$352</f>
        <v>1228*445*202</v>
      </c>
      <c r="X66" s="321">
        <v>1</v>
      </c>
      <c r="Y66" s="391">
        <f>$D$352</f>
        <v>4929</v>
      </c>
      <c r="Z66" s="371"/>
      <c r="AA66" s="390" t="str">
        <f t="shared" ref="AA66:AA71" si="25">$A$390</f>
        <v>SN-162</v>
      </c>
      <c r="AB66" s="321" t="str">
        <f t="shared" ref="AB66:AB71" si="26">$B$390</f>
        <v>Заглушка кабель-канала</v>
      </c>
      <c r="AC66" s="321" t="str">
        <f t="shared" ref="AC66:AC71" si="27">$C$390</f>
        <v>162*82*27</v>
      </c>
      <c r="AD66" s="321">
        <v>2</v>
      </c>
      <c r="AE66" s="391">
        <f t="shared" ref="AE66:AE71" si="28">$D$390</f>
        <v>975</v>
      </c>
      <c r="AF66" s="371"/>
      <c r="AG66" s="371"/>
      <c r="AH66" s="371"/>
      <c r="AI66" s="371"/>
      <c r="AJ66" s="371"/>
      <c r="AK66" s="371"/>
      <c r="AL66" s="371"/>
      <c r="AM66" s="371"/>
      <c r="AN66" s="371"/>
      <c r="AO66" s="371"/>
      <c r="AP66" s="371"/>
      <c r="AQ66" s="371"/>
      <c r="AR66" s="371"/>
      <c r="AS66" s="371"/>
      <c r="AT66" s="371"/>
      <c r="AU66" s="371"/>
      <c r="AV66" s="371"/>
      <c r="AW66" s="371"/>
      <c r="AX66" s="371"/>
      <c r="AY66" s="371"/>
      <c r="AZ66" s="371"/>
      <c r="BA66" s="371"/>
      <c r="BB66" s="371"/>
      <c r="BC66" s="371"/>
      <c r="BD66" s="371"/>
      <c r="BE66" s="371"/>
      <c r="BF66" s="371"/>
      <c r="BG66" s="371"/>
      <c r="BH66" s="371"/>
      <c r="BI66" s="371"/>
      <c r="BJ66" s="371"/>
      <c r="BK66" s="371"/>
      <c r="BL66" s="371"/>
      <c r="BM66" s="371"/>
      <c r="BN66" s="371"/>
      <c r="BO66" s="371"/>
      <c r="DK66" s="69"/>
      <c r="DL66" s="69"/>
      <c r="DM66" s="69"/>
      <c r="DN66" s="69"/>
      <c r="DO66" s="69"/>
      <c r="DP66" s="69"/>
      <c r="DQ66" s="8"/>
      <c r="DR66" s="8"/>
      <c r="DS66" s="8"/>
      <c r="DT66" s="8"/>
      <c r="DU66" s="8"/>
      <c r="DV66" s="8"/>
    </row>
    <row r="67" spans="1:126" s="9" customFormat="1" ht="15" customHeight="1" x14ac:dyDescent="0.25">
      <c r="A67" s="257" t="s">
        <v>381</v>
      </c>
      <c r="B67" s="115" t="s">
        <v>90</v>
      </c>
      <c r="C67" s="116" t="s">
        <v>72</v>
      </c>
      <c r="D67" s="312">
        <f t="shared" si="23"/>
        <v>19720</v>
      </c>
      <c r="E67" s="448">
        <f t="shared" si="18"/>
        <v>25636</v>
      </c>
      <c r="F67" s="387"/>
      <c r="G67" s="388"/>
      <c r="H67" s="389">
        <f t="shared" si="24"/>
        <v>6</v>
      </c>
      <c r="I67" s="392" t="str">
        <f>$A$202</f>
        <v>RF.SSP-004</v>
      </c>
      <c r="J67" s="393" t="str">
        <f>$B$202</f>
        <v>Столешница стола письменного</v>
      </c>
      <c r="K67" s="393" t="str">
        <f>$C$202</f>
        <v>1580*600*25</v>
      </c>
      <c r="L67" s="393">
        <v>2</v>
      </c>
      <c r="M67" s="394">
        <f>$D$202</f>
        <v>3201</v>
      </c>
      <c r="N67" s="387"/>
      <c r="O67" s="392" t="str">
        <f>$A$343</f>
        <v>RF.OSZ-123</v>
      </c>
      <c r="P67" s="393" t="str">
        <f>$B$343</f>
        <v>Опора завершающаяя L1232</v>
      </c>
      <c r="Q67" s="393" t="str">
        <f>$C$343</f>
        <v>1228*270*725</v>
      </c>
      <c r="R67" s="393">
        <v>1</v>
      </c>
      <c r="S67" s="394">
        <f>$D$343</f>
        <v>6439</v>
      </c>
      <c r="T67" s="371"/>
      <c r="U67" s="392" t="str">
        <f>$A$352</f>
        <v>RF.OSZT-123</v>
      </c>
      <c r="V67" s="393" t="str">
        <f>$B$352</f>
        <v>Опора завершающаяя на опорную тумбу L1232</v>
      </c>
      <c r="W67" s="393" t="str">
        <f>$C$352</f>
        <v>1228*445*202</v>
      </c>
      <c r="X67" s="393">
        <v>1</v>
      </c>
      <c r="Y67" s="394">
        <f>$D$352</f>
        <v>4929</v>
      </c>
      <c r="Z67" s="371"/>
      <c r="AA67" s="392" t="str">
        <f t="shared" si="25"/>
        <v>SN-162</v>
      </c>
      <c r="AB67" s="393" t="str">
        <f t="shared" si="26"/>
        <v>Заглушка кабель-канала</v>
      </c>
      <c r="AC67" s="393" t="str">
        <f t="shared" si="27"/>
        <v>162*82*27</v>
      </c>
      <c r="AD67" s="393">
        <v>2</v>
      </c>
      <c r="AE67" s="394">
        <f t="shared" si="28"/>
        <v>975</v>
      </c>
      <c r="AF67" s="371"/>
      <c r="AG67" s="371"/>
      <c r="AH67" s="371"/>
      <c r="AI67" s="371"/>
      <c r="AJ67" s="371"/>
      <c r="AK67" s="371"/>
      <c r="AL67" s="371"/>
      <c r="AM67" s="371"/>
      <c r="AN67" s="371"/>
      <c r="AO67" s="371"/>
      <c r="AP67" s="371"/>
      <c r="AQ67" s="371"/>
      <c r="AR67" s="371"/>
      <c r="AS67" s="371"/>
      <c r="AT67" s="371"/>
      <c r="AU67" s="371"/>
      <c r="AV67" s="371"/>
      <c r="AW67" s="371"/>
      <c r="AX67" s="371"/>
      <c r="AY67" s="371"/>
      <c r="AZ67" s="371"/>
      <c r="BA67" s="371"/>
      <c r="BB67" s="371"/>
      <c r="BC67" s="371"/>
      <c r="BD67" s="371"/>
      <c r="BE67" s="371"/>
      <c r="BF67" s="371"/>
      <c r="BG67" s="371"/>
      <c r="BH67" s="371"/>
      <c r="BI67" s="371"/>
      <c r="BJ67" s="371"/>
      <c r="BK67" s="371"/>
      <c r="BL67" s="371"/>
      <c r="BM67" s="371"/>
      <c r="BN67" s="371"/>
      <c r="BO67" s="371"/>
      <c r="DK67" s="69"/>
      <c r="DL67" s="69"/>
      <c r="DM67" s="69"/>
      <c r="DN67" s="69"/>
      <c r="DO67" s="69"/>
      <c r="DP67" s="69"/>
      <c r="DQ67" s="8"/>
      <c r="DR67" s="8"/>
      <c r="DS67" s="8"/>
      <c r="DT67" s="8"/>
      <c r="DU67" s="8"/>
      <c r="DV67" s="8"/>
    </row>
    <row r="68" spans="1:126" s="9" customFormat="1" ht="15" customHeight="1" thickBot="1" x14ac:dyDescent="0.3">
      <c r="A68" s="258" t="s">
        <v>382</v>
      </c>
      <c r="B68" s="117" t="s">
        <v>90</v>
      </c>
      <c r="C68" s="118" t="s">
        <v>73</v>
      </c>
      <c r="D68" s="313">
        <f t="shared" si="23"/>
        <v>20370</v>
      </c>
      <c r="E68" s="454">
        <f t="shared" si="18"/>
        <v>26481</v>
      </c>
      <c r="F68" s="387"/>
      <c r="G68" s="388"/>
      <c r="H68" s="389">
        <f t="shared" si="24"/>
        <v>6</v>
      </c>
      <c r="I68" s="395" t="str">
        <f>$A$203</f>
        <v>RF.SSP-005</v>
      </c>
      <c r="J68" s="322" t="str">
        <f>$B$203</f>
        <v>Столешница стола письменного</v>
      </c>
      <c r="K68" s="322" t="str">
        <f>$C$203</f>
        <v>1780*600*25</v>
      </c>
      <c r="L68" s="322">
        <v>2</v>
      </c>
      <c r="M68" s="396">
        <f>$D$203</f>
        <v>3526</v>
      </c>
      <c r="N68" s="387"/>
      <c r="O68" s="395" t="str">
        <f>$A$343</f>
        <v>RF.OSZ-123</v>
      </c>
      <c r="P68" s="322" t="str">
        <f>$B$343</f>
        <v>Опора завершающаяя L1232</v>
      </c>
      <c r="Q68" s="322" t="str">
        <f>$C$343</f>
        <v>1228*270*725</v>
      </c>
      <c r="R68" s="322">
        <v>1</v>
      </c>
      <c r="S68" s="396">
        <f>$D$343</f>
        <v>6439</v>
      </c>
      <c r="T68" s="371"/>
      <c r="U68" s="395" t="str">
        <f>$A$352</f>
        <v>RF.OSZT-123</v>
      </c>
      <c r="V68" s="322" t="str">
        <f>$B$352</f>
        <v>Опора завершающаяя на опорную тумбу L1232</v>
      </c>
      <c r="W68" s="322" t="str">
        <f>$C$352</f>
        <v>1228*445*202</v>
      </c>
      <c r="X68" s="322">
        <v>1</v>
      </c>
      <c r="Y68" s="396">
        <f>$D$352</f>
        <v>4929</v>
      </c>
      <c r="Z68" s="371"/>
      <c r="AA68" s="395" t="str">
        <f t="shared" si="25"/>
        <v>SN-162</v>
      </c>
      <c r="AB68" s="322" t="str">
        <f t="shared" si="26"/>
        <v>Заглушка кабель-канала</v>
      </c>
      <c r="AC68" s="322" t="str">
        <f t="shared" si="27"/>
        <v>162*82*27</v>
      </c>
      <c r="AD68" s="322">
        <v>2</v>
      </c>
      <c r="AE68" s="396">
        <f t="shared" si="28"/>
        <v>975</v>
      </c>
      <c r="AF68" s="371"/>
      <c r="AG68" s="371"/>
      <c r="AH68" s="371"/>
      <c r="AI68" s="371"/>
      <c r="AJ68" s="371"/>
      <c r="AK68" s="371"/>
      <c r="AL68" s="371"/>
      <c r="AM68" s="371"/>
      <c r="AN68" s="371"/>
      <c r="AO68" s="371"/>
      <c r="AP68" s="371"/>
      <c r="AQ68" s="371"/>
      <c r="AR68" s="371"/>
      <c r="AS68" s="371"/>
      <c r="AT68" s="371"/>
      <c r="AU68" s="371"/>
      <c r="AV68" s="371"/>
      <c r="AW68" s="371"/>
      <c r="AX68" s="371"/>
      <c r="AY68" s="371"/>
      <c r="AZ68" s="371"/>
      <c r="BA68" s="371"/>
      <c r="BB68" s="371"/>
      <c r="BC68" s="371"/>
      <c r="BD68" s="371"/>
      <c r="BE68" s="371"/>
      <c r="BF68" s="371"/>
      <c r="BG68" s="371"/>
      <c r="BH68" s="371"/>
      <c r="BI68" s="371"/>
      <c r="BJ68" s="371"/>
      <c r="BK68" s="371"/>
      <c r="BL68" s="371"/>
      <c r="BM68" s="371"/>
      <c r="BN68" s="371"/>
      <c r="BO68" s="371"/>
      <c r="DK68" s="69"/>
      <c r="DL68" s="69"/>
      <c r="DM68" s="69"/>
      <c r="DN68" s="69"/>
      <c r="DO68" s="69"/>
      <c r="DP68" s="69"/>
      <c r="DQ68" s="8"/>
      <c r="DR68" s="8"/>
      <c r="DS68" s="8"/>
      <c r="DT68" s="8"/>
      <c r="DU68" s="8"/>
      <c r="DV68" s="8"/>
    </row>
    <row r="69" spans="1:126" s="9" customFormat="1" ht="15" customHeight="1" x14ac:dyDescent="0.25">
      <c r="A69" s="112" t="s">
        <v>383</v>
      </c>
      <c r="B69" s="113" t="s">
        <v>90</v>
      </c>
      <c r="C69" s="114" t="s">
        <v>76</v>
      </c>
      <c r="D69" s="311">
        <f t="shared" si="23"/>
        <v>20237</v>
      </c>
      <c r="E69" s="445">
        <f t="shared" si="18"/>
        <v>26308.100000000002</v>
      </c>
      <c r="F69" s="387"/>
      <c r="G69" s="388"/>
      <c r="H69" s="389">
        <f t="shared" si="24"/>
        <v>6</v>
      </c>
      <c r="I69" s="390" t="str">
        <f>$A$206</f>
        <v>RF.SSP-013</v>
      </c>
      <c r="J69" s="321" t="str">
        <f>$B$206</f>
        <v>Столешница стола письменного</v>
      </c>
      <c r="K69" s="321" t="str">
        <f>$C$206</f>
        <v>1380*700*25</v>
      </c>
      <c r="L69" s="321">
        <v>2</v>
      </c>
      <c r="M69" s="391">
        <f>$D$206</f>
        <v>3221</v>
      </c>
      <c r="N69" s="387"/>
      <c r="O69" s="390" t="str">
        <f>$A$344</f>
        <v>RF.OSZ-143</v>
      </c>
      <c r="P69" s="321" t="str">
        <f>$B$344</f>
        <v>Опора завершающаяя L1432</v>
      </c>
      <c r="Q69" s="321" t="str">
        <f>$C$344</f>
        <v>1428*270*725</v>
      </c>
      <c r="R69" s="321">
        <v>1</v>
      </c>
      <c r="S69" s="391">
        <f>$D$344</f>
        <v>6692</v>
      </c>
      <c r="T69" s="371"/>
      <c r="U69" s="390" t="str">
        <f>$A$353</f>
        <v>RF.OSZT-143</v>
      </c>
      <c r="V69" s="321" t="str">
        <f>$B$353</f>
        <v>Опора завершающаяя на опорную тумбу L1432</v>
      </c>
      <c r="W69" s="321" t="str">
        <f>$C$353</f>
        <v>1428*445*202</v>
      </c>
      <c r="X69" s="321">
        <v>1</v>
      </c>
      <c r="Y69" s="391">
        <f>$D$353</f>
        <v>5153</v>
      </c>
      <c r="Z69" s="371"/>
      <c r="AA69" s="390" t="str">
        <f t="shared" si="25"/>
        <v>SN-162</v>
      </c>
      <c r="AB69" s="321" t="str">
        <f t="shared" si="26"/>
        <v>Заглушка кабель-канала</v>
      </c>
      <c r="AC69" s="321" t="str">
        <f t="shared" si="27"/>
        <v>162*82*27</v>
      </c>
      <c r="AD69" s="321">
        <v>2</v>
      </c>
      <c r="AE69" s="391">
        <f t="shared" si="28"/>
        <v>975</v>
      </c>
      <c r="AF69" s="371"/>
      <c r="AG69" s="371"/>
      <c r="AH69" s="371"/>
      <c r="AI69" s="371"/>
      <c r="AJ69" s="371"/>
      <c r="AK69" s="371"/>
      <c r="AL69" s="371"/>
      <c r="AM69" s="371"/>
      <c r="AN69" s="371"/>
      <c r="AO69" s="371"/>
      <c r="AP69" s="371"/>
      <c r="AQ69" s="371"/>
      <c r="AR69" s="371"/>
      <c r="AS69" s="371"/>
      <c r="AT69" s="371"/>
      <c r="AU69" s="371"/>
      <c r="AV69" s="371"/>
      <c r="AW69" s="371"/>
      <c r="AX69" s="371"/>
      <c r="AY69" s="371"/>
      <c r="AZ69" s="371"/>
      <c r="BA69" s="371"/>
      <c r="BB69" s="371"/>
      <c r="BC69" s="371"/>
      <c r="BD69" s="371"/>
      <c r="BE69" s="371"/>
      <c r="BF69" s="371"/>
      <c r="BG69" s="371"/>
      <c r="BH69" s="371"/>
      <c r="BI69" s="371"/>
      <c r="BJ69" s="371"/>
      <c r="BK69" s="371"/>
      <c r="BL69" s="371"/>
      <c r="BM69" s="371"/>
      <c r="BN69" s="371"/>
      <c r="BO69" s="371"/>
      <c r="DK69" s="69"/>
      <c r="DL69" s="69"/>
      <c r="DM69" s="69"/>
      <c r="DN69" s="69"/>
      <c r="DO69" s="69"/>
      <c r="DP69" s="69"/>
      <c r="DQ69" s="8"/>
      <c r="DR69" s="8"/>
      <c r="DS69" s="8"/>
      <c r="DT69" s="8"/>
      <c r="DU69" s="8"/>
      <c r="DV69" s="8"/>
    </row>
    <row r="70" spans="1:126" s="9" customFormat="1" ht="15" customHeight="1" x14ac:dyDescent="0.25">
      <c r="A70" s="257" t="s">
        <v>384</v>
      </c>
      <c r="B70" s="115" t="s">
        <v>90</v>
      </c>
      <c r="C70" s="116" t="s">
        <v>77</v>
      </c>
      <c r="D70" s="312">
        <f t="shared" si="23"/>
        <v>20983</v>
      </c>
      <c r="E70" s="448">
        <f t="shared" si="18"/>
        <v>27277.9</v>
      </c>
      <c r="F70" s="387"/>
      <c r="G70" s="388"/>
      <c r="H70" s="389">
        <f t="shared" si="24"/>
        <v>6</v>
      </c>
      <c r="I70" s="392" t="str">
        <f>$A$207</f>
        <v>RF.SSP-014</v>
      </c>
      <c r="J70" s="393" t="str">
        <f>$B$207</f>
        <v>Столешница стола письменного</v>
      </c>
      <c r="K70" s="393" t="str">
        <f>$C$207</f>
        <v>1580*700*25</v>
      </c>
      <c r="L70" s="393">
        <v>2</v>
      </c>
      <c r="M70" s="394">
        <f>$D$207</f>
        <v>3594</v>
      </c>
      <c r="N70" s="387"/>
      <c r="O70" s="392" t="str">
        <f>$A$344</f>
        <v>RF.OSZ-143</v>
      </c>
      <c r="P70" s="393" t="str">
        <f>$B$344</f>
        <v>Опора завершающаяя L1432</v>
      </c>
      <c r="Q70" s="393" t="str">
        <f>$C$344</f>
        <v>1428*270*725</v>
      </c>
      <c r="R70" s="393">
        <v>1</v>
      </c>
      <c r="S70" s="394">
        <f>$D$344</f>
        <v>6692</v>
      </c>
      <c r="T70" s="371"/>
      <c r="U70" s="392" t="str">
        <f>$A$353</f>
        <v>RF.OSZT-143</v>
      </c>
      <c r="V70" s="393" t="str">
        <f>$B$353</f>
        <v>Опора завершающаяя на опорную тумбу L1432</v>
      </c>
      <c r="W70" s="393" t="str">
        <f>$C$353</f>
        <v>1428*445*202</v>
      </c>
      <c r="X70" s="393">
        <v>1</v>
      </c>
      <c r="Y70" s="394">
        <f>$D$353</f>
        <v>5153</v>
      </c>
      <c r="Z70" s="371"/>
      <c r="AA70" s="392" t="str">
        <f t="shared" si="25"/>
        <v>SN-162</v>
      </c>
      <c r="AB70" s="393" t="str">
        <f t="shared" si="26"/>
        <v>Заглушка кабель-канала</v>
      </c>
      <c r="AC70" s="393" t="str">
        <f t="shared" si="27"/>
        <v>162*82*27</v>
      </c>
      <c r="AD70" s="393">
        <v>2</v>
      </c>
      <c r="AE70" s="394">
        <f t="shared" si="28"/>
        <v>975</v>
      </c>
      <c r="AF70" s="371"/>
      <c r="AG70" s="371"/>
      <c r="AH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1"/>
      <c r="AV70" s="371"/>
      <c r="AW70" s="371"/>
      <c r="AX70" s="371"/>
      <c r="AY70" s="371"/>
      <c r="AZ70" s="371"/>
      <c r="BA70" s="371"/>
      <c r="BB70" s="371"/>
      <c r="BC70" s="371"/>
      <c r="BD70" s="371"/>
      <c r="BE70" s="371"/>
      <c r="BF70" s="371"/>
      <c r="BG70" s="371"/>
      <c r="BH70" s="371"/>
      <c r="BI70" s="371"/>
      <c r="BJ70" s="371"/>
      <c r="BK70" s="371"/>
      <c r="BL70" s="371"/>
      <c r="BM70" s="371"/>
      <c r="BN70" s="371"/>
      <c r="BO70" s="371"/>
      <c r="DK70" s="69"/>
      <c r="DL70" s="69"/>
      <c r="DM70" s="69"/>
      <c r="DN70" s="69"/>
      <c r="DO70" s="69"/>
      <c r="DP70" s="69"/>
      <c r="DQ70" s="8"/>
      <c r="DR70" s="8"/>
      <c r="DS70" s="8"/>
      <c r="DT70" s="8"/>
      <c r="DU70" s="8"/>
      <c r="DV70" s="8"/>
    </row>
    <row r="71" spans="1:126" s="9" customFormat="1" ht="15" customHeight="1" thickBot="1" x14ac:dyDescent="0.3">
      <c r="A71" s="258" t="s">
        <v>385</v>
      </c>
      <c r="B71" s="117" t="s">
        <v>90</v>
      </c>
      <c r="C71" s="118" t="s">
        <v>78</v>
      </c>
      <c r="D71" s="313">
        <f t="shared" si="23"/>
        <v>21727</v>
      </c>
      <c r="E71" s="454">
        <f t="shared" si="18"/>
        <v>28245.100000000002</v>
      </c>
      <c r="F71" s="387"/>
      <c r="G71" s="388"/>
      <c r="H71" s="389">
        <f t="shared" si="24"/>
        <v>6</v>
      </c>
      <c r="I71" s="395" t="str">
        <f>$A$208</f>
        <v>RF.SSP-015</v>
      </c>
      <c r="J71" s="322" t="str">
        <f>$B$208</f>
        <v>Столешница стола письменного</v>
      </c>
      <c r="K71" s="322" t="str">
        <f>$C$208</f>
        <v>1780*700*25</v>
      </c>
      <c r="L71" s="322">
        <v>2</v>
      </c>
      <c r="M71" s="396">
        <f>$D$208</f>
        <v>3966</v>
      </c>
      <c r="N71" s="387"/>
      <c r="O71" s="395" t="str">
        <f>$A$344</f>
        <v>RF.OSZ-143</v>
      </c>
      <c r="P71" s="322" t="str">
        <f>$B$344</f>
        <v>Опора завершающаяя L1432</v>
      </c>
      <c r="Q71" s="322" t="str">
        <f>$C$344</f>
        <v>1428*270*725</v>
      </c>
      <c r="R71" s="322">
        <v>1</v>
      </c>
      <c r="S71" s="396">
        <f>$D$344</f>
        <v>6692</v>
      </c>
      <c r="T71" s="371"/>
      <c r="U71" s="395" t="str">
        <f>$A$353</f>
        <v>RF.OSZT-143</v>
      </c>
      <c r="V71" s="322" t="str">
        <f>$B$353</f>
        <v>Опора завершающаяя на опорную тумбу L1432</v>
      </c>
      <c r="W71" s="322" t="str">
        <f>$C$353</f>
        <v>1428*445*202</v>
      </c>
      <c r="X71" s="322">
        <v>1</v>
      </c>
      <c r="Y71" s="396">
        <f>$D$353</f>
        <v>5153</v>
      </c>
      <c r="Z71" s="371"/>
      <c r="AA71" s="395" t="str">
        <f t="shared" si="25"/>
        <v>SN-162</v>
      </c>
      <c r="AB71" s="322" t="str">
        <f t="shared" si="26"/>
        <v>Заглушка кабель-канала</v>
      </c>
      <c r="AC71" s="322" t="str">
        <f t="shared" si="27"/>
        <v>162*82*27</v>
      </c>
      <c r="AD71" s="322">
        <v>2</v>
      </c>
      <c r="AE71" s="396">
        <f t="shared" si="28"/>
        <v>975</v>
      </c>
      <c r="AF71" s="371"/>
      <c r="AG71" s="371"/>
      <c r="AH71" s="371"/>
      <c r="AI71" s="371"/>
      <c r="AJ71" s="371"/>
      <c r="AK71" s="371"/>
      <c r="AL71" s="371"/>
      <c r="AM71" s="371"/>
      <c r="AN71" s="371"/>
      <c r="AO71" s="371"/>
      <c r="AP71" s="371"/>
      <c r="AQ71" s="371"/>
      <c r="AR71" s="371"/>
      <c r="AS71" s="371"/>
      <c r="AT71" s="371"/>
      <c r="AU71" s="371"/>
      <c r="AV71" s="371"/>
      <c r="AW71" s="371"/>
      <c r="AX71" s="371"/>
      <c r="AY71" s="371"/>
      <c r="AZ71" s="371"/>
      <c r="BA71" s="371"/>
      <c r="BB71" s="371"/>
      <c r="BC71" s="371"/>
      <c r="BD71" s="371"/>
      <c r="BE71" s="371"/>
      <c r="BF71" s="371"/>
      <c r="BG71" s="371"/>
      <c r="BH71" s="371"/>
      <c r="BI71" s="371"/>
      <c r="BJ71" s="371"/>
      <c r="BK71" s="371"/>
      <c r="BL71" s="371"/>
      <c r="BM71" s="371"/>
      <c r="BN71" s="371"/>
      <c r="BO71" s="371"/>
      <c r="DK71" s="69"/>
      <c r="DL71" s="69"/>
      <c r="DM71" s="69"/>
      <c r="DN71" s="69"/>
      <c r="DO71" s="69"/>
      <c r="DP71" s="69"/>
      <c r="DQ71" s="8"/>
      <c r="DR71" s="8"/>
      <c r="DS71" s="8"/>
      <c r="DT71" s="8"/>
      <c r="DU71" s="8"/>
      <c r="DV71" s="8"/>
    </row>
    <row r="72" spans="1:126" s="9" customFormat="1" ht="15" customHeight="1" thickBot="1" x14ac:dyDescent="0.3">
      <c r="A72" s="497" t="s">
        <v>295</v>
      </c>
      <c r="B72" s="252"/>
      <c r="C72" s="252"/>
      <c r="D72" s="397"/>
      <c r="E72" s="398"/>
      <c r="F72" s="387"/>
      <c r="G72" s="388"/>
      <c r="H72" s="389"/>
      <c r="I72" s="371"/>
      <c r="J72" s="371"/>
      <c r="K72" s="371"/>
      <c r="L72" s="371"/>
      <c r="M72" s="371"/>
      <c r="N72" s="387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  <c r="AY72" s="371"/>
      <c r="AZ72" s="371"/>
      <c r="BA72" s="371"/>
      <c r="BB72" s="371"/>
      <c r="BC72" s="371"/>
      <c r="BD72" s="371"/>
      <c r="BE72" s="371"/>
      <c r="BF72" s="371"/>
      <c r="BG72" s="371"/>
      <c r="BH72" s="371"/>
      <c r="BI72" s="371"/>
      <c r="BJ72" s="371"/>
      <c r="BK72" s="371"/>
      <c r="BL72" s="371"/>
      <c r="BM72" s="371"/>
      <c r="BN72" s="371"/>
      <c r="BO72" s="371"/>
      <c r="DK72" s="69"/>
      <c r="DL72" s="69"/>
      <c r="DM72" s="69"/>
      <c r="DN72" s="69"/>
      <c r="DO72" s="69"/>
      <c r="DP72" s="69"/>
      <c r="DQ72" s="8"/>
      <c r="DR72" s="8"/>
      <c r="DS72" s="8"/>
      <c r="DT72" s="8"/>
      <c r="DU72" s="8"/>
      <c r="DV72" s="8"/>
    </row>
    <row r="73" spans="1:126" s="9" customFormat="1" ht="15" customHeight="1" x14ac:dyDescent="0.25">
      <c r="A73" s="112" t="s">
        <v>388</v>
      </c>
      <c r="B73" s="113" t="s">
        <v>387</v>
      </c>
      <c r="C73" s="114" t="s">
        <v>92</v>
      </c>
      <c r="D73" s="311">
        <f>L73*M73+R73*S73+X73*Y73+AD73*AE73+AJ73*AK73+AP73*AQ73+AV73*AW73+BB73*BC73+BH73*BI73+BN73*BO73+BT73*BU73+BZ73*CA73+CF73*CG73</f>
        <v>17090</v>
      </c>
      <c r="E73" s="391">
        <f t="shared" ref="E73:E78" si="29">$G$3*D73</f>
        <v>22217</v>
      </c>
      <c r="F73" s="387"/>
      <c r="G73" s="388"/>
      <c r="H73" s="389">
        <f>L73+R73+X73+AD73+AJ73+AP73+AV73+BB73+BH73+BN73+BT73+BZ73+CF73</f>
        <v>7</v>
      </c>
      <c r="I73" s="390" t="str">
        <f>$A$272</f>
        <v>RF.TDTOPD-001</v>
      </c>
      <c r="J73" s="321" t="str">
        <f>$B$272</f>
        <v>Топ и дно</v>
      </c>
      <c r="K73" s="321" t="str">
        <f>$C$272</f>
        <v>450*1232*25</v>
      </c>
      <c r="L73" s="321">
        <v>1</v>
      </c>
      <c r="M73" s="321">
        <f>$D$272</f>
        <v>3394</v>
      </c>
      <c r="N73" s="387"/>
      <c r="O73" s="390" t="str">
        <f>$A$251</f>
        <v>RF.KTOPD-001 1/2</v>
      </c>
      <c r="P73" s="321" t="str">
        <f>$B$251</f>
        <v>Корпус тумбы</v>
      </c>
      <c r="Q73" s="321" t="str">
        <f>$C$251</f>
        <v>446*1192*446</v>
      </c>
      <c r="R73" s="321">
        <v>1</v>
      </c>
      <c r="S73" s="391">
        <f>$D$251</f>
        <v>6747</v>
      </c>
      <c r="T73" s="371"/>
      <c r="U73" s="390" t="str">
        <f>$A$252</f>
        <v>RF.KTOPD-001 2/2</v>
      </c>
      <c r="V73" s="321" t="str">
        <f>$B$252</f>
        <v>Корпус тумбы</v>
      </c>
      <c r="W73" s="321" t="str">
        <f>$C$252</f>
        <v>446*1192*446</v>
      </c>
      <c r="X73" s="321">
        <v>1</v>
      </c>
      <c r="Y73" s="391">
        <f>$D$252</f>
        <v>1133</v>
      </c>
      <c r="AA73" s="390" t="str">
        <f>$A$260</f>
        <v>RF.FTOP-001</v>
      </c>
      <c r="AB73" s="321" t="str">
        <f>$B$260</f>
        <v>Фасады тумбы</v>
      </c>
      <c r="AC73" s="321" t="str">
        <f>$C$260</f>
        <v>442*18*442</v>
      </c>
      <c r="AD73" s="321">
        <v>2</v>
      </c>
      <c r="AE73" s="391">
        <f>$D$260</f>
        <v>774</v>
      </c>
      <c r="AF73" s="371"/>
      <c r="AG73" s="390" t="str">
        <f>$A$396</f>
        <v>RF.R.D3</v>
      </c>
      <c r="AH73" s="321" t="str">
        <f>$B$396</f>
        <v>Ручки (3шт) ЛДСП</v>
      </c>
      <c r="AI73" s="321" t="str">
        <f>$C$396</f>
        <v>256 МО</v>
      </c>
      <c r="AJ73" s="321">
        <v>2</v>
      </c>
      <c r="AK73" s="391">
        <f>$D$396</f>
        <v>2134</v>
      </c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  <c r="AY73" s="371"/>
      <c r="AZ73" s="371"/>
      <c r="BA73" s="371"/>
      <c r="BB73" s="371"/>
      <c r="BC73" s="371"/>
      <c r="BD73" s="371"/>
      <c r="BE73" s="371"/>
      <c r="BF73" s="371"/>
      <c r="BG73" s="371"/>
      <c r="BH73" s="371"/>
      <c r="BI73" s="371"/>
      <c r="BJ73" s="371"/>
      <c r="BK73" s="371"/>
      <c r="BL73" s="371"/>
      <c r="BM73" s="371"/>
      <c r="BN73" s="371"/>
      <c r="BO73" s="371"/>
      <c r="DK73" s="69"/>
      <c r="DL73" s="69"/>
      <c r="DM73" s="69"/>
      <c r="DN73" s="69"/>
      <c r="DO73" s="69"/>
      <c r="DP73" s="69"/>
      <c r="DQ73" s="8"/>
      <c r="DR73" s="8"/>
      <c r="DS73" s="8"/>
      <c r="DT73" s="8"/>
      <c r="DU73" s="8"/>
      <c r="DV73" s="8"/>
    </row>
    <row r="74" spans="1:126" s="9" customFormat="1" ht="15" customHeight="1" thickBot="1" x14ac:dyDescent="0.3">
      <c r="A74" s="258" t="s">
        <v>389</v>
      </c>
      <c r="B74" s="117" t="s">
        <v>387</v>
      </c>
      <c r="C74" s="118" t="s">
        <v>91</v>
      </c>
      <c r="D74" s="313">
        <f>L74*M74+R74*S74+X74*Y74+AD74*AE74+AJ74*AK74+AP74*AQ74+AV74*AW74+BB74*BC74+BH74*BI74+BN74*BO74+BT74*BU74+BZ74*CA74+CF74*CG74</f>
        <v>17947</v>
      </c>
      <c r="E74" s="396">
        <f t="shared" si="29"/>
        <v>23331.100000000002</v>
      </c>
      <c r="F74" s="387"/>
      <c r="G74" s="388"/>
      <c r="H74" s="389">
        <f>L74+R74+X74+AD74+AJ74+AP74+AV74+BB74+BH74+BN74+BT74+BZ74+CF74</f>
        <v>7</v>
      </c>
      <c r="I74" s="392" t="str">
        <f>$A$273</f>
        <v>RF.TDTOPD-002</v>
      </c>
      <c r="J74" s="393" t="str">
        <f>$B$273</f>
        <v>Топ и дно</v>
      </c>
      <c r="K74" s="393" t="str">
        <f>$C$273</f>
        <v>450*1432*25</v>
      </c>
      <c r="L74" s="393">
        <v>1</v>
      </c>
      <c r="M74" s="393">
        <f>$D$273</f>
        <v>3898</v>
      </c>
      <c r="N74" s="387"/>
      <c r="O74" s="392" t="str">
        <f>$A$253</f>
        <v>RF.KTOPD-002 1/2</v>
      </c>
      <c r="P74" s="393" t="str">
        <f>$B$253</f>
        <v>Корпус тумбы</v>
      </c>
      <c r="Q74" s="393" t="str">
        <f>$C$253</f>
        <v>446*1392*446</v>
      </c>
      <c r="R74" s="393">
        <v>1</v>
      </c>
      <c r="S74" s="394">
        <f>$D$253</f>
        <v>6921</v>
      </c>
      <c r="T74" s="371"/>
      <c r="U74" s="392" t="str">
        <f>$A$254</f>
        <v>RF.KTOPD-002 2/2</v>
      </c>
      <c r="V74" s="393" t="str">
        <f>$B$254</f>
        <v>Корпус тумбы</v>
      </c>
      <c r="W74" s="393" t="str">
        <f>$C$254</f>
        <v>446*1392*446</v>
      </c>
      <c r="X74" s="393">
        <v>1</v>
      </c>
      <c r="Y74" s="394">
        <f>$D$254</f>
        <v>1312</v>
      </c>
      <c r="AA74" s="395" t="str">
        <f>$A$260</f>
        <v>RF.FTOP-001</v>
      </c>
      <c r="AB74" s="322" t="str">
        <f>$B$260</f>
        <v>Фасады тумбы</v>
      </c>
      <c r="AC74" s="322" t="str">
        <f>$C$260</f>
        <v>442*18*442</v>
      </c>
      <c r="AD74" s="322">
        <v>2</v>
      </c>
      <c r="AE74" s="396">
        <f>$D$260</f>
        <v>774</v>
      </c>
      <c r="AF74" s="371"/>
      <c r="AG74" s="395" t="str">
        <f>$A$396</f>
        <v>RF.R.D3</v>
      </c>
      <c r="AH74" s="322" t="str">
        <f>$B$396</f>
        <v>Ручки (3шт) ЛДСП</v>
      </c>
      <c r="AI74" s="322" t="str">
        <f>$C$396</f>
        <v>256 МО</v>
      </c>
      <c r="AJ74" s="322">
        <v>2</v>
      </c>
      <c r="AK74" s="396">
        <f>$D$396</f>
        <v>2134</v>
      </c>
      <c r="AL74" s="371"/>
      <c r="AM74" s="371"/>
      <c r="AN74" s="371"/>
      <c r="AO74" s="371"/>
      <c r="AP74" s="371"/>
      <c r="AQ74" s="371"/>
      <c r="AR74" s="371"/>
      <c r="AS74" s="371"/>
      <c r="AT74" s="371"/>
      <c r="AU74" s="371"/>
      <c r="AV74" s="371"/>
      <c r="AW74" s="371"/>
      <c r="AX74" s="371"/>
      <c r="AY74" s="371"/>
      <c r="AZ74" s="371"/>
      <c r="BA74" s="371"/>
      <c r="BB74" s="371"/>
      <c r="BC74" s="371"/>
      <c r="BD74" s="371"/>
      <c r="BE74" s="371"/>
      <c r="BF74" s="371"/>
      <c r="BG74" s="371"/>
      <c r="BH74" s="371"/>
      <c r="BI74" s="371"/>
      <c r="BJ74" s="371"/>
      <c r="BK74" s="371"/>
      <c r="BL74" s="371"/>
      <c r="BM74" s="371"/>
      <c r="BN74" s="371"/>
      <c r="BO74" s="371"/>
      <c r="DK74" s="69"/>
      <c r="DL74" s="69"/>
      <c r="DM74" s="69"/>
      <c r="DN74" s="69"/>
      <c r="DO74" s="69"/>
      <c r="DP74" s="69"/>
      <c r="DQ74" s="8"/>
      <c r="DR74" s="8"/>
      <c r="DS74" s="8"/>
      <c r="DT74" s="8"/>
      <c r="DU74" s="8"/>
      <c r="DV74" s="8"/>
    </row>
    <row r="75" spans="1:126" s="9" customFormat="1" ht="15" customHeight="1" x14ac:dyDescent="0.25">
      <c r="A75" s="112" t="s">
        <v>390</v>
      </c>
      <c r="B75" s="113" t="s">
        <v>387</v>
      </c>
      <c r="C75" s="114" t="s">
        <v>92</v>
      </c>
      <c r="D75" s="311">
        <f t="shared" si="23"/>
        <v>7876</v>
      </c>
      <c r="E75" s="445">
        <f t="shared" si="29"/>
        <v>10238.800000000001</v>
      </c>
      <c r="F75" s="387"/>
      <c r="G75" s="388"/>
      <c r="H75" s="389">
        <f t="shared" si="24"/>
        <v>2</v>
      </c>
      <c r="I75" s="392" t="str">
        <f>$A$274</f>
        <v>RF.TDTOPD-011</v>
      </c>
      <c r="J75" s="393" t="str">
        <f>$B$274</f>
        <v>Топ и дно</v>
      </c>
      <c r="K75" s="393" t="str">
        <f>$C$274</f>
        <v>1232*450*25</v>
      </c>
      <c r="L75" s="393">
        <v>1</v>
      </c>
      <c r="M75" s="393">
        <f>$D$274</f>
        <v>3394</v>
      </c>
      <c r="N75" s="387"/>
      <c r="O75" s="392" t="str">
        <f>$A$255</f>
        <v>RF.KTOPD-011</v>
      </c>
      <c r="P75" s="393" t="str">
        <f>$B$255</f>
        <v>Корпус тумбы</v>
      </c>
      <c r="Q75" s="393" t="str">
        <f>$C$255</f>
        <v>1228*446*446</v>
      </c>
      <c r="R75" s="393">
        <v>1</v>
      </c>
      <c r="S75" s="394">
        <f>$D$255</f>
        <v>4482</v>
      </c>
      <c r="T75" s="371"/>
      <c r="U75" s="371"/>
      <c r="V75" s="371"/>
      <c r="W75" s="371"/>
      <c r="X75" s="371"/>
      <c r="Y75" s="371"/>
      <c r="Z75" s="371"/>
      <c r="AA75" s="371"/>
      <c r="AB75" s="371"/>
      <c r="AC75" s="371"/>
      <c r="AD75" s="371"/>
      <c r="AE75" s="371"/>
      <c r="AF75" s="371"/>
      <c r="AG75" s="371"/>
      <c r="AH75" s="371"/>
      <c r="AI75" s="371"/>
      <c r="AJ75" s="371"/>
      <c r="AK75" s="371"/>
      <c r="AL75" s="371"/>
      <c r="AM75" s="371"/>
      <c r="AN75" s="371"/>
      <c r="AO75" s="371"/>
      <c r="AP75" s="371"/>
      <c r="AQ75" s="371"/>
      <c r="AR75" s="371"/>
      <c r="AS75" s="371"/>
      <c r="AT75" s="371"/>
      <c r="AU75" s="371"/>
      <c r="AV75" s="371"/>
      <c r="AW75" s="371"/>
      <c r="AX75" s="371"/>
      <c r="AY75" s="371"/>
      <c r="AZ75" s="371"/>
      <c r="BA75" s="371"/>
      <c r="BB75" s="371"/>
      <c r="BC75" s="371"/>
      <c r="BD75" s="371"/>
      <c r="BE75" s="371"/>
      <c r="BF75" s="371"/>
      <c r="BG75" s="371"/>
      <c r="BH75" s="371"/>
      <c r="BI75" s="371"/>
      <c r="BJ75" s="371"/>
      <c r="BK75" s="371"/>
      <c r="BL75" s="371"/>
      <c r="BM75" s="371"/>
      <c r="BN75" s="371"/>
      <c r="BO75" s="371"/>
      <c r="DK75" s="69"/>
      <c r="DL75" s="69"/>
      <c r="DM75" s="69"/>
      <c r="DN75" s="69"/>
      <c r="DO75" s="69"/>
      <c r="DP75" s="69"/>
      <c r="DQ75" s="8"/>
      <c r="DR75" s="8"/>
      <c r="DS75" s="8"/>
      <c r="DT75" s="8"/>
      <c r="DU75" s="8"/>
      <c r="DV75" s="8"/>
    </row>
    <row r="76" spans="1:126" s="9" customFormat="1" ht="15" customHeight="1" thickBot="1" x14ac:dyDescent="0.3">
      <c r="A76" s="258" t="s">
        <v>391</v>
      </c>
      <c r="B76" s="117" t="s">
        <v>387</v>
      </c>
      <c r="C76" s="118" t="s">
        <v>91</v>
      </c>
      <c r="D76" s="313">
        <f t="shared" si="23"/>
        <v>8727</v>
      </c>
      <c r="E76" s="454">
        <f t="shared" si="29"/>
        <v>11345.1</v>
      </c>
      <c r="F76" s="387"/>
      <c r="G76" s="388"/>
      <c r="H76" s="389">
        <f t="shared" si="24"/>
        <v>2</v>
      </c>
      <c r="I76" s="392" t="str">
        <f>$A$275</f>
        <v>RF.TDTOPD-012</v>
      </c>
      <c r="J76" s="393" t="str">
        <f>$B$275</f>
        <v>Топ и дно</v>
      </c>
      <c r="K76" s="393" t="str">
        <f>$C$275</f>
        <v>1432*450*25</v>
      </c>
      <c r="L76" s="393">
        <v>1</v>
      </c>
      <c r="M76" s="393">
        <f>$D$275</f>
        <v>3898</v>
      </c>
      <c r="N76" s="387"/>
      <c r="O76" s="392" t="str">
        <f>$A$256</f>
        <v>RF.KTOPD-012</v>
      </c>
      <c r="P76" s="393" t="str">
        <f>$B$256</f>
        <v>Корпус тумбы</v>
      </c>
      <c r="Q76" s="393" t="str">
        <f>$C$256</f>
        <v>1428*446*446</v>
      </c>
      <c r="R76" s="393">
        <v>1</v>
      </c>
      <c r="S76" s="394">
        <f>$D$256</f>
        <v>4829</v>
      </c>
      <c r="T76" s="371"/>
      <c r="U76" s="371"/>
      <c r="V76" s="371"/>
      <c r="W76" s="371"/>
      <c r="X76" s="371"/>
      <c r="Y76" s="371"/>
      <c r="Z76" s="371"/>
      <c r="AA76" s="371"/>
      <c r="AB76" s="371"/>
      <c r="AC76" s="371"/>
      <c r="AD76" s="371"/>
      <c r="AE76" s="371"/>
      <c r="AF76" s="371"/>
      <c r="AG76" s="371"/>
      <c r="AH76" s="371"/>
      <c r="AI76" s="371"/>
      <c r="AJ76" s="371"/>
      <c r="AK76" s="371"/>
      <c r="AL76" s="371"/>
      <c r="AM76" s="371"/>
      <c r="AN76" s="371"/>
      <c r="AO76" s="371"/>
      <c r="AP76" s="371"/>
      <c r="AQ76" s="371"/>
      <c r="AR76" s="371"/>
      <c r="AS76" s="371"/>
      <c r="AT76" s="371"/>
      <c r="AU76" s="371"/>
      <c r="AV76" s="371"/>
      <c r="AW76" s="371"/>
      <c r="AX76" s="371"/>
      <c r="AY76" s="371"/>
      <c r="AZ76" s="371"/>
      <c r="BA76" s="371"/>
      <c r="BB76" s="371"/>
      <c r="BC76" s="371"/>
      <c r="BD76" s="371"/>
      <c r="BE76" s="371"/>
      <c r="BF76" s="371"/>
      <c r="BG76" s="371"/>
      <c r="BH76" s="371"/>
      <c r="BI76" s="371"/>
      <c r="BJ76" s="371"/>
      <c r="BK76" s="371"/>
      <c r="BL76" s="371"/>
      <c r="BM76" s="371"/>
      <c r="BN76" s="371"/>
      <c r="BO76" s="371"/>
      <c r="DK76" s="69"/>
      <c r="DL76" s="69"/>
      <c r="DM76" s="69"/>
      <c r="DN76" s="69"/>
      <c r="DO76" s="69"/>
      <c r="DP76" s="69"/>
      <c r="DQ76" s="8"/>
      <c r="DR76" s="8"/>
      <c r="DS76" s="8"/>
      <c r="DT76" s="8"/>
      <c r="DU76" s="8"/>
      <c r="DV76" s="8"/>
    </row>
    <row r="77" spans="1:126" s="9" customFormat="1" ht="15" customHeight="1" x14ac:dyDescent="0.25">
      <c r="A77" s="112" t="s">
        <v>392</v>
      </c>
      <c r="B77" s="113" t="s">
        <v>387</v>
      </c>
      <c r="C77" s="114" t="s">
        <v>92</v>
      </c>
      <c r="D77" s="311">
        <f t="shared" si="23"/>
        <v>17139</v>
      </c>
      <c r="E77" s="445">
        <f t="shared" si="29"/>
        <v>22280.7</v>
      </c>
      <c r="F77" s="387"/>
      <c r="G77" s="388"/>
      <c r="H77" s="389">
        <f t="shared" si="24"/>
        <v>4</v>
      </c>
      <c r="I77" s="392" t="str">
        <f>$A$276</f>
        <v>RF.TDTOPD-021</v>
      </c>
      <c r="J77" s="393" t="str">
        <f>$B$276</f>
        <v>Топ и дно</v>
      </c>
      <c r="K77" s="393" t="str">
        <f>$C$276</f>
        <v>1232*450*25</v>
      </c>
      <c r="L77" s="393">
        <v>1</v>
      </c>
      <c r="M77" s="393">
        <f>$D$276</f>
        <v>6092</v>
      </c>
      <c r="N77" s="387"/>
      <c r="O77" s="392" t="str">
        <f>$A$257</f>
        <v>RF.KTOPD-021</v>
      </c>
      <c r="P77" s="393" t="str">
        <f>$B$257</f>
        <v>Корпус тумбы</v>
      </c>
      <c r="Q77" s="393" t="str">
        <f>$C$257</f>
        <v>1228*446*446</v>
      </c>
      <c r="R77" s="393">
        <v>1</v>
      </c>
      <c r="S77" s="394">
        <f>$D$257</f>
        <v>3123</v>
      </c>
      <c r="T77" s="371"/>
      <c r="U77" s="390" t="str">
        <f>$A$263</f>
        <v>RF.FTOPD-021</v>
      </c>
      <c r="V77" s="321" t="str">
        <f>$B$263</f>
        <v>Фасады тумбы</v>
      </c>
      <c r="W77" s="321" t="str">
        <f>$C$263</f>
        <v>1192*18*434</v>
      </c>
      <c r="X77" s="321">
        <v>1</v>
      </c>
      <c r="Y77" s="391">
        <f>$D$263</f>
        <v>6493</v>
      </c>
      <c r="Z77" s="371"/>
      <c r="AA77" s="390" t="str">
        <f>$A$395</f>
        <v>RF.R.D2</v>
      </c>
      <c r="AB77" s="321" t="str">
        <f>$B$395</f>
        <v>Ручки (2шт) ЛДСП</v>
      </c>
      <c r="AC77" s="321" t="str">
        <f>$C$395</f>
        <v>256 МО</v>
      </c>
      <c r="AD77" s="321">
        <v>1</v>
      </c>
      <c r="AE77" s="391">
        <f>$D$395</f>
        <v>1431</v>
      </c>
      <c r="AF77" s="371"/>
      <c r="AG77" s="371"/>
      <c r="AH77" s="371"/>
      <c r="AI77" s="371"/>
      <c r="AJ77" s="371"/>
      <c r="AK77" s="371"/>
      <c r="AL77" s="371"/>
      <c r="AM77" s="371"/>
      <c r="AN77" s="371"/>
      <c r="AO77" s="371"/>
      <c r="AP77" s="371"/>
      <c r="AQ77" s="371"/>
      <c r="AR77" s="371"/>
      <c r="AS77" s="371"/>
      <c r="AT77" s="371"/>
      <c r="AU77" s="371"/>
      <c r="AV77" s="371"/>
      <c r="AW77" s="371"/>
      <c r="AX77" s="371"/>
      <c r="AY77" s="371"/>
      <c r="AZ77" s="371"/>
      <c r="BA77" s="371"/>
      <c r="BB77" s="371"/>
      <c r="BC77" s="371"/>
      <c r="BD77" s="371"/>
      <c r="BE77" s="371"/>
      <c r="BF77" s="371"/>
      <c r="BG77" s="371"/>
      <c r="BH77" s="371"/>
      <c r="BI77" s="371"/>
      <c r="BJ77" s="371"/>
      <c r="BK77" s="371"/>
      <c r="BL77" s="371"/>
      <c r="BM77" s="371"/>
      <c r="BN77" s="371"/>
      <c r="BO77" s="371"/>
      <c r="DK77" s="69"/>
      <c r="DL77" s="69"/>
      <c r="DM77" s="69"/>
      <c r="DN77" s="69"/>
      <c r="DO77" s="69"/>
      <c r="DP77" s="69"/>
      <c r="DQ77" s="8"/>
      <c r="DR77" s="8"/>
      <c r="DS77" s="8"/>
      <c r="DT77" s="8"/>
      <c r="DU77" s="8"/>
      <c r="DV77" s="8"/>
    </row>
    <row r="78" spans="1:126" s="9" customFormat="1" ht="15" customHeight="1" thickBot="1" x14ac:dyDescent="0.3">
      <c r="A78" s="258" t="s">
        <v>393</v>
      </c>
      <c r="B78" s="117" t="s">
        <v>387</v>
      </c>
      <c r="C78" s="118" t="s">
        <v>91</v>
      </c>
      <c r="D78" s="313">
        <f t="shared" si="23"/>
        <v>17997</v>
      </c>
      <c r="E78" s="454">
        <f t="shared" si="29"/>
        <v>23396.100000000002</v>
      </c>
      <c r="F78" s="387"/>
      <c r="G78" s="388"/>
      <c r="H78" s="389">
        <f t="shared" si="24"/>
        <v>4</v>
      </c>
      <c r="I78" s="395" t="str">
        <f>$A$277</f>
        <v>RF.TDTOPD-022</v>
      </c>
      <c r="J78" s="322" t="str">
        <f>$B$277</f>
        <v>Топ и дно</v>
      </c>
      <c r="K78" s="322" t="str">
        <f>$C$277</f>
        <v>1432*450*25</v>
      </c>
      <c r="L78" s="322">
        <v>1</v>
      </c>
      <c r="M78" s="322">
        <f>$D$277</f>
        <v>6596</v>
      </c>
      <c r="N78" s="387"/>
      <c r="O78" s="395" t="str">
        <f>$A$258</f>
        <v>RF.KTOPD-022</v>
      </c>
      <c r="P78" s="322" t="str">
        <f>$B$258</f>
        <v>Корпус тумбы</v>
      </c>
      <c r="Q78" s="322" t="str">
        <f>$C$258</f>
        <v>1428*446*446</v>
      </c>
      <c r="R78" s="322">
        <v>1</v>
      </c>
      <c r="S78" s="396">
        <f>$D$258</f>
        <v>3295</v>
      </c>
      <c r="T78" s="371"/>
      <c r="U78" s="395" t="str">
        <f>$A$264</f>
        <v>RF.FTOPD-022</v>
      </c>
      <c r="V78" s="322" t="str">
        <f>$B$264</f>
        <v>Фасады тумбы</v>
      </c>
      <c r="W78" s="322" t="str">
        <f>$C$264</f>
        <v>1392*18*434</v>
      </c>
      <c r="X78" s="322">
        <v>1</v>
      </c>
      <c r="Y78" s="396">
        <f>$D$264</f>
        <v>6675</v>
      </c>
      <c r="Z78" s="371"/>
      <c r="AA78" s="395" t="str">
        <f>$A$395</f>
        <v>RF.R.D2</v>
      </c>
      <c r="AB78" s="322" t="str">
        <f>$B$395</f>
        <v>Ручки (2шт) ЛДСП</v>
      </c>
      <c r="AC78" s="322" t="str">
        <f>$C$395</f>
        <v>256 МО</v>
      </c>
      <c r="AD78" s="322">
        <v>1</v>
      </c>
      <c r="AE78" s="396">
        <f>$D$395</f>
        <v>1431</v>
      </c>
      <c r="AF78" s="371"/>
      <c r="AG78" s="371"/>
      <c r="AH78" s="371"/>
      <c r="AI78" s="371"/>
      <c r="AJ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  <c r="AY78" s="371"/>
      <c r="AZ78" s="371"/>
      <c r="BA78" s="371"/>
      <c r="BB78" s="371"/>
      <c r="BC78" s="371"/>
      <c r="BD78" s="371"/>
      <c r="BE78" s="371"/>
      <c r="BF78" s="371"/>
      <c r="BG78" s="371"/>
      <c r="BH78" s="371"/>
      <c r="BI78" s="371"/>
      <c r="BJ78" s="371"/>
      <c r="BK78" s="371"/>
      <c r="BL78" s="371"/>
      <c r="BM78" s="371"/>
      <c r="BN78" s="371"/>
      <c r="BO78" s="371"/>
      <c r="DK78" s="69"/>
      <c r="DL78" s="69"/>
      <c r="DM78" s="69"/>
      <c r="DN78" s="69"/>
      <c r="DO78" s="69"/>
      <c r="DP78" s="69"/>
      <c r="DQ78" s="8"/>
      <c r="DR78" s="8"/>
      <c r="DS78" s="8"/>
      <c r="DT78" s="8"/>
      <c r="DU78" s="8"/>
      <c r="DV78" s="8"/>
    </row>
    <row r="79" spans="1:126" s="9" customFormat="1" ht="15" customHeight="1" thickBot="1" x14ac:dyDescent="0.3">
      <c r="A79" s="253" t="s">
        <v>97</v>
      </c>
      <c r="B79" s="254"/>
      <c r="C79" s="254"/>
      <c r="D79" s="407"/>
      <c r="E79" s="516"/>
      <c r="F79" s="387"/>
      <c r="G79" s="388"/>
      <c r="H79" s="389"/>
      <c r="I79" s="371"/>
      <c r="J79" s="371"/>
      <c r="K79" s="371"/>
      <c r="L79" s="371"/>
      <c r="M79" s="371"/>
      <c r="N79" s="387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  <c r="AH79" s="371"/>
      <c r="AI79" s="371"/>
      <c r="AJ79" s="371"/>
      <c r="AK79" s="371"/>
      <c r="AL79" s="371"/>
      <c r="AM79" s="371"/>
      <c r="AN79" s="371"/>
      <c r="AO79" s="371"/>
      <c r="AP79" s="371"/>
      <c r="AQ79" s="371"/>
      <c r="AR79" s="371"/>
      <c r="AS79" s="371"/>
      <c r="AT79" s="371"/>
      <c r="AU79" s="371"/>
      <c r="AV79" s="371"/>
      <c r="AW79" s="371"/>
      <c r="AX79" s="371"/>
      <c r="AY79" s="371"/>
      <c r="AZ79" s="371"/>
      <c r="BA79" s="371"/>
      <c r="BB79" s="371"/>
      <c r="BC79" s="371"/>
      <c r="BD79" s="371"/>
      <c r="BE79" s="371"/>
      <c r="BF79" s="371"/>
      <c r="BG79" s="371"/>
      <c r="BH79" s="371"/>
      <c r="BI79" s="371"/>
      <c r="BJ79" s="371"/>
      <c r="BK79" s="371"/>
      <c r="BL79" s="371"/>
      <c r="BM79" s="371"/>
      <c r="BN79" s="371"/>
      <c r="BO79" s="371"/>
      <c r="DK79" s="69"/>
      <c r="DL79" s="69"/>
      <c r="DM79" s="69"/>
      <c r="DN79" s="69"/>
      <c r="DO79" s="69"/>
      <c r="DP79" s="69"/>
      <c r="DQ79" s="8"/>
      <c r="DR79" s="8"/>
      <c r="DS79" s="8"/>
      <c r="DT79" s="8"/>
      <c r="DU79" s="8"/>
      <c r="DV79" s="8"/>
    </row>
    <row r="80" spans="1:126" s="9" customFormat="1" ht="15" customHeight="1" thickBot="1" x14ac:dyDescent="0.3">
      <c r="A80" s="255" t="s">
        <v>96</v>
      </c>
      <c r="B80" s="256"/>
      <c r="C80" s="256"/>
      <c r="D80" s="385"/>
      <c r="E80" s="386"/>
      <c r="F80" s="387"/>
      <c r="G80" s="388"/>
      <c r="H80" s="389"/>
      <c r="I80" s="371"/>
      <c r="J80" s="371"/>
      <c r="K80" s="371"/>
      <c r="L80" s="371"/>
      <c r="M80" s="371"/>
      <c r="N80" s="387"/>
      <c r="O80" s="371"/>
      <c r="P80" s="371"/>
      <c r="Q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H80" s="371"/>
      <c r="AI80" s="371"/>
      <c r="AJ80" s="371"/>
      <c r="AK80" s="371"/>
      <c r="AL80" s="371"/>
      <c r="AM80" s="371"/>
      <c r="AN80" s="371"/>
      <c r="AO80" s="371"/>
      <c r="AP80" s="371"/>
      <c r="AQ80" s="371"/>
      <c r="AR80" s="371"/>
      <c r="AS80" s="371"/>
      <c r="AT80" s="371"/>
      <c r="AU80" s="371"/>
      <c r="AV80" s="371"/>
      <c r="AW80" s="371"/>
      <c r="AX80" s="371"/>
      <c r="AY80" s="371"/>
      <c r="AZ80" s="371"/>
      <c r="BA80" s="371"/>
      <c r="BB80" s="371"/>
      <c r="BC80" s="371"/>
      <c r="BD80" s="371"/>
      <c r="BE80" s="371"/>
      <c r="BF80" s="371"/>
      <c r="BG80" s="371"/>
      <c r="BH80" s="371"/>
      <c r="BI80" s="371"/>
      <c r="BJ80" s="371"/>
      <c r="BK80" s="371"/>
      <c r="BL80" s="371"/>
      <c r="BM80" s="371"/>
      <c r="BN80" s="371"/>
      <c r="BO80" s="371"/>
      <c r="DK80" s="69"/>
      <c r="DL80" s="69"/>
      <c r="DM80" s="69"/>
      <c r="DN80" s="69"/>
      <c r="DO80" s="69"/>
      <c r="DP80" s="69"/>
      <c r="DQ80" s="8"/>
      <c r="DR80" s="8"/>
      <c r="DS80" s="8"/>
      <c r="DT80" s="8"/>
      <c r="DU80" s="8"/>
      <c r="DV80" s="8"/>
    </row>
    <row r="81" spans="1:126" s="9" customFormat="1" ht="15" customHeight="1" thickBot="1" x14ac:dyDescent="0.3">
      <c r="A81" s="112" t="s">
        <v>672</v>
      </c>
      <c r="B81" s="113" t="s">
        <v>243</v>
      </c>
      <c r="C81" s="114" t="s">
        <v>507</v>
      </c>
      <c r="D81" s="311">
        <f>$D$287</f>
        <v>1258</v>
      </c>
      <c r="E81" s="391">
        <f>$G$3*D81</f>
        <v>1635.4</v>
      </c>
      <c r="F81" s="387"/>
      <c r="G81" s="388"/>
      <c r="H81" s="389"/>
      <c r="I81" s="404" t="str">
        <f>$A$287</f>
        <v>RF.KTP-001</v>
      </c>
      <c r="J81" s="405" t="str">
        <f>$B$287</f>
        <v>Корпус подвесной тумбы</v>
      </c>
      <c r="K81" s="405" t="str">
        <f>$C$287</f>
        <v>347*379*169</v>
      </c>
      <c r="L81" s="405">
        <v>1</v>
      </c>
      <c r="M81" s="406">
        <f>$D$287</f>
        <v>1258</v>
      </c>
      <c r="N81" s="387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632"/>
      <c r="AB81" s="632"/>
      <c r="AC81" s="632"/>
      <c r="AD81" s="632"/>
      <c r="AE81" s="632"/>
      <c r="AF81" s="371"/>
      <c r="AG81" s="371"/>
      <c r="AH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  <c r="AY81" s="371"/>
      <c r="AZ81" s="371"/>
      <c r="BA81" s="371"/>
      <c r="BB81" s="371"/>
      <c r="BC81" s="371"/>
      <c r="BD81" s="371"/>
      <c r="BE81" s="371"/>
      <c r="BF81" s="371"/>
      <c r="BG81" s="371"/>
      <c r="BH81" s="371"/>
      <c r="BI81" s="371"/>
      <c r="BJ81" s="371"/>
      <c r="BK81" s="371"/>
      <c r="BL81" s="371"/>
      <c r="BM81" s="371"/>
      <c r="BN81" s="371"/>
      <c r="BO81" s="371"/>
      <c r="DK81" s="69"/>
      <c r="DL81" s="69"/>
      <c r="DM81" s="69"/>
      <c r="DN81" s="69"/>
      <c r="DO81" s="69"/>
      <c r="DP81" s="69"/>
      <c r="DQ81" s="8"/>
      <c r="DR81" s="8"/>
      <c r="DS81" s="8"/>
      <c r="DT81" s="8"/>
      <c r="DU81" s="8"/>
      <c r="DV81" s="8"/>
    </row>
    <row r="82" spans="1:126" s="9" customFormat="1" ht="15" customHeight="1" thickBot="1" x14ac:dyDescent="0.3">
      <c r="A82" s="258" t="s">
        <v>95</v>
      </c>
      <c r="B82" s="117" t="s">
        <v>243</v>
      </c>
      <c r="C82" s="118" t="s">
        <v>507</v>
      </c>
      <c r="D82" s="313">
        <f t="shared" si="23"/>
        <v>2988</v>
      </c>
      <c r="E82" s="396">
        <f>$G$3*D82</f>
        <v>3884.4</v>
      </c>
      <c r="F82" s="387"/>
      <c r="G82" s="388"/>
      <c r="H82" s="389">
        <f t="shared" si="24"/>
        <v>4</v>
      </c>
      <c r="I82" s="404" t="str">
        <f>$A$287</f>
        <v>RF.KTP-001</v>
      </c>
      <c r="J82" s="405" t="str">
        <f>$B$287</f>
        <v>Корпус подвесной тумбы</v>
      </c>
      <c r="K82" s="405" t="str">
        <f>$C$287</f>
        <v>347*379*169</v>
      </c>
      <c r="L82" s="405">
        <v>1</v>
      </c>
      <c r="M82" s="406">
        <f>$D$287</f>
        <v>1258</v>
      </c>
      <c r="N82" s="387"/>
      <c r="O82" s="404" t="str">
        <f>$A$288</f>
        <v>RF.YTP-001</v>
      </c>
      <c r="P82" s="405" t="str">
        <f>$B$288</f>
        <v>Ящик подвесной тумбы</v>
      </c>
      <c r="Q82" s="405" t="str">
        <f>$C$288</f>
        <v>286*350*90</v>
      </c>
      <c r="R82" s="405">
        <v>1</v>
      </c>
      <c r="S82" s="406">
        <f>$D$288</f>
        <v>763</v>
      </c>
      <c r="T82" s="371"/>
      <c r="U82" s="404" t="str">
        <f>$A$289</f>
        <v>RF.FTP-001</v>
      </c>
      <c r="V82" s="405" t="str">
        <f>$B$289</f>
        <v>Фасад подвесной тумбы</v>
      </c>
      <c r="W82" s="405" t="str">
        <f>$C$289</f>
        <v>343*18*145</v>
      </c>
      <c r="X82" s="405">
        <v>1</v>
      </c>
      <c r="Y82" s="406">
        <f>$D$289</f>
        <v>241</v>
      </c>
      <c r="Z82" s="371"/>
      <c r="AA82" s="404" t="str">
        <f>$A$394</f>
        <v>RF.R.D</v>
      </c>
      <c r="AB82" s="405" t="str">
        <f>$B$394</f>
        <v>Ручка (1шт) ЛДСП</v>
      </c>
      <c r="AC82" s="405" t="str">
        <f>$C$394</f>
        <v>256 МО</v>
      </c>
      <c r="AD82" s="405">
        <v>1</v>
      </c>
      <c r="AE82" s="406">
        <f>$D$394</f>
        <v>726</v>
      </c>
      <c r="AF82" s="371"/>
      <c r="AG82" s="371"/>
      <c r="AH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371"/>
      <c r="AX82" s="371"/>
      <c r="AY82" s="371"/>
      <c r="AZ82" s="371"/>
      <c r="BA82" s="371"/>
      <c r="BB82" s="371"/>
      <c r="BC82" s="371"/>
      <c r="BD82" s="371"/>
      <c r="BE82" s="371"/>
      <c r="BF82" s="371"/>
      <c r="BG82" s="371"/>
      <c r="BH82" s="371"/>
      <c r="BI82" s="371"/>
      <c r="BJ82" s="371"/>
      <c r="BK82" s="371"/>
      <c r="BL82" s="371"/>
      <c r="BM82" s="371"/>
      <c r="BN82" s="371"/>
      <c r="BO82" s="371"/>
      <c r="DK82" s="69"/>
      <c r="DL82" s="69"/>
      <c r="DM82" s="69"/>
      <c r="DN82" s="69"/>
      <c r="DO82" s="69"/>
      <c r="DP82" s="69"/>
      <c r="DQ82" s="8"/>
      <c r="DR82" s="8"/>
      <c r="DS82" s="8"/>
      <c r="DT82" s="8"/>
      <c r="DU82" s="8"/>
      <c r="DV82" s="8"/>
    </row>
    <row r="83" spans="1:126" s="9" customFormat="1" ht="15" customHeight="1" thickBot="1" x14ac:dyDescent="0.3">
      <c r="A83" s="251" t="s">
        <v>154</v>
      </c>
      <c r="B83" s="252"/>
      <c r="C83" s="252"/>
      <c r="D83" s="397"/>
      <c r="E83" s="398"/>
      <c r="F83" s="387"/>
      <c r="G83" s="388"/>
      <c r="H83" s="389"/>
      <c r="I83" s="371"/>
      <c r="J83" s="371"/>
      <c r="K83" s="371"/>
      <c r="L83" s="371"/>
      <c r="M83" s="371"/>
      <c r="N83" s="387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  <c r="AF83" s="371"/>
      <c r="AG83" s="371"/>
      <c r="AH83" s="371"/>
      <c r="AI83" s="371"/>
      <c r="AJ83" s="371"/>
      <c r="AK83" s="371"/>
      <c r="AL83" s="371"/>
      <c r="AM83" s="371"/>
      <c r="AN83" s="371"/>
      <c r="AO83" s="371"/>
      <c r="AP83" s="371"/>
      <c r="AQ83" s="371"/>
      <c r="AR83" s="371"/>
      <c r="AS83" s="371"/>
      <c r="AT83" s="371"/>
      <c r="AU83" s="371"/>
      <c r="AV83" s="371"/>
      <c r="AW83" s="371"/>
      <c r="AX83" s="371"/>
      <c r="AY83" s="371"/>
      <c r="AZ83" s="371"/>
      <c r="BA83" s="371"/>
      <c r="BB83" s="371"/>
      <c r="BC83" s="371"/>
      <c r="BD83" s="371"/>
      <c r="BE83" s="371"/>
      <c r="BF83" s="371"/>
      <c r="BG83" s="371"/>
      <c r="BH83" s="371"/>
      <c r="BI83" s="371"/>
      <c r="BJ83" s="371"/>
      <c r="BK83" s="371"/>
      <c r="BL83" s="371"/>
      <c r="BM83" s="371"/>
      <c r="BN83" s="371"/>
      <c r="BO83" s="371"/>
      <c r="DK83" s="69"/>
      <c r="DL83" s="69"/>
      <c r="DM83" s="69"/>
      <c r="DN83" s="69"/>
      <c r="DO83" s="69"/>
      <c r="DP83" s="69"/>
      <c r="DQ83" s="8"/>
      <c r="DR83" s="8"/>
      <c r="DS83" s="8"/>
      <c r="DT83" s="8"/>
      <c r="DU83" s="8"/>
      <c r="DV83" s="8"/>
    </row>
    <row r="84" spans="1:126" s="9" customFormat="1" ht="15" customHeight="1" x14ac:dyDescent="0.25">
      <c r="A84" s="112" t="s">
        <v>103</v>
      </c>
      <c r="B84" s="113" t="s">
        <v>102</v>
      </c>
      <c r="C84" s="114" t="s">
        <v>509</v>
      </c>
      <c r="D84" s="311">
        <f>L84*M84+R84*S84+X84*Y84+AD84*AE84+AK84*AJ84+AP84*AQ84+AV84*AW84+BB84*BC84+BH84*BI84+BN84*BO84+BT84*BU84+BZ84*CA84+CF84*CG84</f>
        <v>6503</v>
      </c>
      <c r="E84" s="391">
        <f>$G$3*D84</f>
        <v>8453.9</v>
      </c>
      <c r="F84" s="387"/>
      <c r="G84" s="388"/>
      <c r="H84" s="389">
        <f t="shared" si="24"/>
        <v>5</v>
      </c>
      <c r="I84" s="390" t="str">
        <f>$A$279</f>
        <v>RF.TDTMP-001</v>
      </c>
      <c r="J84" s="321" t="str">
        <f>$B$279</f>
        <v>Топ тумбы мобильной/приставной</v>
      </c>
      <c r="K84" s="321" t="str">
        <f>$C$279</f>
        <v>416*460*25</v>
      </c>
      <c r="L84" s="321">
        <v>1</v>
      </c>
      <c r="M84" s="391">
        <f>$D$279</f>
        <v>1373</v>
      </c>
      <c r="N84" s="387"/>
      <c r="O84" s="390" t="str">
        <f>$A$280</f>
        <v>RF.KTM-001</v>
      </c>
      <c r="P84" s="321" t="str">
        <f>$B$280</f>
        <v>Корпус тумбы мобильной</v>
      </c>
      <c r="Q84" s="321" t="str">
        <f>$C$280</f>
        <v>416*460*423</v>
      </c>
      <c r="R84" s="321">
        <v>1</v>
      </c>
      <c r="S84" s="391">
        <f>$D$280</f>
        <v>2539</v>
      </c>
      <c r="T84" s="371"/>
      <c r="U84" s="390" t="str">
        <f>$A$283</f>
        <v>RF.FTM-001</v>
      </c>
      <c r="V84" s="321" t="str">
        <f>$B$283</f>
        <v>Фасады тумбы мобильной</v>
      </c>
      <c r="W84" s="321" t="str">
        <f>$C$283</f>
        <v>408*18*322</v>
      </c>
      <c r="X84" s="321">
        <v>1</v>
      </c>
      <c r="Y84" s="391">
        <f>$D$283</f>
        <v>529</v>
      </c>
      <c r="Z84" s="371"/>
      <c r="AA84" s="390" t="str">
        <f>$A$395</f>
        <v>RF.R.D2</v>
      </c>
      <c r="AB84" s="321" t="str">
        <f>$B$395</f>
        <v>Ручки (2шт) ЛДСП</v>
      </c>
      <c r="AC84" s="321" t="str">
        <f>$C$395</f>
        <v>256 МО</v>
      </c>
      <c r="AD84" s="321">
        <v>1</v>
      </c>
      <c r="AE84" s="391">
        <f>$D$395</f>
        <v>1431</v>
      </c>
      <c r="AF84" s="371"/>
      <c r="AG84" s="390" t="str">
        <f>$A$403</f>
        <v>CN.OKUS.K-4</v>
      </c>
      <c r="AH84" s="321" t="str">
        <f>$B$403</f>
        <v>Комплект колес усиленных со стопором - 4шт</v>
      </c>
      <c r="AI84" s="321" t="str">
        <f>$C$403</f>
        <v>D-50 H-62</v>
      </c>
      <c r="AJ84" s="500">
        <v>1</v>
      </c>
      <c r="AK84" s="391">
        <f>$D$403</f>
        <v>631</v>
      </c>
      <c r="AL84" s="371"/>
      <c r="AM84" s="371"/>
      <c r="AN84" s="371"/>
      <c r="AO84" s="371"/>
      <c r="AP84" s="371"/>
      <c r="AQ84" s="371"/>
      <c r="AR84" s="371"/>
      <c r="AS84" s="371"/>
      <c r="AT84" s="371"/>
      <c r="AU84" s="371"/>
      <c r="AV84" s="371"/>
      <c r="AW84" s="371"/>
      <c r="AX84" s="371"/>
      <c r="AY84" s="371"/>
      <c r="AZ84" s="371"/>
      <c r="BA84" s="371"/>
      <c r="BB84" s="371"/>
      <c r="BC84" s="371"/>
      <c r="BD84" s="371"/>
      <c r="BE84" s="371"/>
      <c r="BF84" s="371"/>
      <c r="BG84" s="371"/>
      <c r="BH84" s="371"/>
      <c r="BI84" s="371"/>
      <c r="BJ84" s="371"/>
      <c r="BK84" s="371"/>
      <c r="BL84" s="371"/>
      <c r="BM84" s="371"/>
      <c r="BN84" s="371"/>
      <c r="BO84" s="371"/>
      <c r="DK84" s="69"/>
      <c r="DL84" s="69"/>
      <c r="DM84" s="69"/>
      <c r="DN84" s="69"/>
      <c r="DO84" s="69"/>
      <c r="DP84" s="69"/>
      <c r="DQ84" s="8"/>
      <c r="DR84" s="8"/>
      <c r="DS84" s="8"/>
      <c r="DT84" s="8"/>
      <c r="DU84" s="8"/>
      <c r="DV84" s="8"/>
    </row>
    <row r="85" spans="1:126" s="9" customFormat="1" ht="15" customHeight="1" thickBot="1" x14ac:dyDescent="0.3">
      <c r="A85" s="257" t="s">
        <v>109</v>
      </c>
      <c r="B85" s="115" t="s">
        <v>102</v>
      </c>
      <c r="C85" s="116" t="s">
        <v>510</v>
      </c>
      <c r="D85" s="312">
        <f t="shared" si="23"/>
        <v>8695</v>
      </c>
      <c r="E85" s="394">
        <f>$G$3*D85</f>
        <v>11303.5</v>
      </c>
      <c r="F85" s="387"/>
      <c r="G85" s="388"/>
      <c r="H85" s="389">
        <f t="shared" si="24"/>
        <v>5</v>
      </c>
      <c r="I85" s="392" t="str">
        <f>$A$279</f>
        <v>RF.TDTMP-001</v>
      </c>
      <c r="J85" s="393" t="str">
        <f>$B$279</f>
        <v>Топ тумбы мобильной/приставной</v>
      </c>
      <c r="K85" s="393" t="str">
        <f>$C$279</f>
        <v>416*460*25</v>
      </c>
      <c r="L85" s="393">
        <v>1</v>
      </c>
      <c r="M85" s="394">
        <f>$D$279</f>
        <v>1373</v>
      </c>
      <c r="N85" s="387"/>
      <c r="O85" s="392" t="str">
        <f>$A$281</f>
        <v>RF.KTM-002</v>
      </c>
      <c r="P85" s="393" t="str">
        <f>$B$281</f>
        <v>Корпус тумбы мобильной</v>
      </c>
      <c r="Q85" s="393" t="str">
        <f>$C$281</f>
        <v>416*460*590</v>
      </c>
      <c r="R85" s="393">
        <v>1</v>
      </c>
      <c r="S85" s="394">
        <f>$D$281</f>
        <v>3775</v>
      </c>
      <c r="T85" s="371"/>
      <c r="U85" s="392" t="str">
        <f>$A$284</f>
        <v>RF.FTM-002</v>
      </c>
      <c r="V85" s="393" t="str">
        <f>$B$284</f>
        <v>Фасады тумбы мобильной</v>
      </c>
      <c r="W85" s="393" t="str">
        <f>$C$284</f>
        <v>408*18*499</v>
      </c>
      <c r="X85" s="393">
        <v>1</v>
      </c>
      <c r="Y85" s="394">
        <f>$D$284</f>
        <v>782</v>
      </c>
      <c r="Z85" s="371"/>
      <c r="AA85" s="392" t="str">
        <f>$A$396</f>
        <v>RF.R.D3</v>
      </c>
      <c r="AB85" s="393" t="str">
        <f>$B$396</f>
        <v>Ручки (3шт) ЛДСП</v>
      </c>
      <c r="AC85" s="393" t="str">
        <f>$C$396</f>
        <v>256 МО</v>
      </c>
      <c r="AD85" s="393">
        <v>1</v>
      </c>
      <c r="AE85" s="394">
        <f>$D$396</f>
        <v>2134</v>
      </c>
      <c r="AF85" s="371"/>
      <c r="AG85" s="392" t="str">
        <f>$A$403</f>
        <v>CN.OKUS.K-4</v>
      </c>
      <c r="AH85" s="393" t="str">
        <f>$B$403</f>
        <v>Комплект колес усиленных со стопором - 4шт</v>
      </c>
      <c r="AI85" s="393" t="str">
        <f>$C$403</f>
        <v>D-50 H-62</v>
      </c>
      <c r="AJ85" s="393">
        <v>1</v>
      </c>
      <c r="AK85" s="394">
        <f>$D$403</f>
        <v>631</v>
      </c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  <c r="AY85" s="371"/>
      <c r="AZ85" s="371"/>
      <c r="BA85" s="371"/>
      <c r="BB85" s="371"/>
      <c r="BC85" s="371"/>
      <c r="BD85" s="371"/>
      <c r="BE85" s="371"/>
      <c r="BF85" s="371"/>
      <c r="BG85" s="371"/>
      <c r="BH85" s="371"/>
      <c r="BI85" s="371"/>
      <c r="BJ85" s="371"/>
      <c r="BK85" s="371"/>
      <c r="BL85" s="371"/>
      <c r="BM85" s="371"/>
      <c r="BN85" s="371"/>
      <c r="BO85" s="371"/>
      <c r="DK85" s="69"/>
      <c r="DL85" s="69"/>
      <c r="DM85" s="69"/>
      <c r="DN85" s="69"/>
      <c r="DO85" s="69"/>
      <c r="DP85" s="69"/>
      <c r="DQ85" s="8"/>
      <c r="DR85" s="8"/>
      <c r="DS85" s="8"/>
      <c r="DT85" s="8"/>
      <c r="DU85" s="8"/>
      <c r="DV85" s="8"/>
    </row>
    <row r="86" spans="1:126" s="9" customFormat="1" ht="15" customHeight="1" thickBot="1" x14ac:dyDescent="0.3">
      <c r="A86" s="257" t="s">
        <v>98</v>
      </c>
      <c r="B86" s="115" t="s">
        <v>110</v>
      </c>
      <c r="C86" s="116" t="s">
        <v>511</v>
      </c>
      <c r="D86" s="312">
        <f t="shared" si="23"/>
        <v>10181</v>
      </c>
      <c r="E86" s="394">
        <f>$G$3*D86</f>
        <v>13235.300000000001</v>
      </c>
      <c r="F86" s="387"/>
      <c r="G86" s="388"/>
      <c r="H86" s="389">
        <f t="shared" si="24"/>
        <v>6</v>
      </c>
      <c r="I86" s="395" t="str">
        <f>$A$279</f>
        <v>RF.TDTMP-001</v>
      </c>
      <c r="J86" s="322" t="str">
        <f>$B$279</f>
        <v>Топ тумбы мобильной/приставной</v>
      </c>
      <c r="K86" s="322" t="str">
        <f>$C$279</f>
        <v>416*460*25</v>
      </c>
      <c r="L86" s="322">
        <v>1</v>
      </c>
      <c r="M86" s="396">
        <f>$D$279</f>
        <v>1373</v>
      </c>
      <c r="N86" s="387"/>
      <c r="O86" s="395" t="str">
        <f>$A$281</f>
        <v>RF.KTM-002</v>
      </c>
      <c r="P86" s="322" t="str">
        <f>$B$281</f>
        <v>Корпус тумбы мобильной</v>
      </c>
      <c r="Q86" s="322" t="str">
        <f>$C$281</f>
        <v>416*460*590</v>
      </c>
      <c r="R86" s="322">
        <v>1</v>
      </c>
      <c r="S86" s="396">
        <f>$D$281</f>
        <v>3775</v>
      </c>
      <c r="T86" s="371"/>
      <c r="U86" s="395" t="str">
        <f>$A$284</f>
        <v>RF.FTM-002</v>
      </c>
      <c r="V86" s="322" t="str">
        <f>$B$284</f>
        <v>Фасады тумбы мобильной</v>
      </c>
      <c r="W86" s="322" t="str">
        <f>$C$284</f>
        <v>408*18*499</v>
      </c>
      <c r="X86" s="322">
        <v>1</v>
      </c>
      <c r="Y86" s="396">
        <f>$D$284</f>
        <v>782</v>
      </c>
      <c r="Z86" s="371"/>
      <c r="AA86" s="395" t="str">
        <f>$A$396</f>
        <v>RF.R.D3</v>
      </c>
      <c r="AB86" s="322" t="str">
        <f>$B$396</f>
        <v>Ручки (3шт) ЛДСП</v>
      </c>
      <c r="AC86" s="322" t="str">
        <f>$C$396</f>
        <v>256 МО</v>
      </c>
      <c r="AD86" s="322">
        <v>1</v>
      </c>
      <c r="AE86" s="396">
        <f>$D$396</f>
        <v>2134</v>
      </c>
      <c r="AF86" s="371"/>
      <c r="AG86" s="395" t="str">
        <f>$A$392</f>
        <v>RF.RT</v>
      </c>
      <c r="AH86" s="322" t="str">
        <f>$B$392</f>
        <v>Рамка тумбы</v>
      </c>
      <c r="AI86" s="322" t="str">
        <f>$C$392</f>
        <v>412*456*50</v>
      </c>
      <c r="AJ86" s="322">
        <v>1</v>
      </c>
      <c r="AK86" s="396">
        <f>$D$392</f>
        <v>1486</v>
      </c>
      <c r="AL86" s="371"/>
      <c r="AM86" s="404" t="str">
        <f>$A$403</f>
        <v>CN.OKUS.K-4</v>
      </c>
      <c r="AN86" s="405" t="str">
        <f>$B$403</f>
        <v>Комплект колес усиленных со стопором - 4шт</v>
      </c>
      <c r="AO86" s="405" t="str">
        <f>$C$403</f>
        <v>D-50 H-62</v>
      </c>
      <c r="AP86" s="405">
        <v>1</v>
      </c>
      <c r="AQ86" s="406">
        <f>$D$403</f>
        <v>631</v>
      </c>
      <c r="AR86" s="371"/>
      <c r="AS86" s="371"/>
      <c r="AT86" s="371"/>
      <c r="AU86" s="371"/>
      <c r="AV86" s="371"/>
      <c r="AW86" s="371"/>
      <c r="AX86" s="371"/>
      <c r="AY86" s="371"/>
      <c r="AZ86" s="371"/>
      <c r="BA86" s="371"/>
      <c r="BB86" s="371"/>
      <c r="BC86" s="371"/>
      <c r="BD86" s="371"/>
      <c r="BE86" s="371"/>
      <c r="BF86" s="371"/>
      <c r="BG86" s="371"/>
      <c r="BH86" s="371"/>
      <c r="BI86" s="371"/>
      <c r="BJ86" s="371"/>
      <c r="BK86" s="371"/>
      <c r="BL86" s="371"/>
      <c r="BM86" s="371"/>
      <c r="BN86" s="371"/>
      <c r="BO86" s="371"/>
      <c r="DK86" s="69"/>
      <c r="DL86" s="69"/>
      <c r="DM86" s="69"/>
      <c r="DN86" s="69"/>
      <c r="DO86" s="69"/>
      <c r="DP86" s="69"/>
      <c r="DQ86" s="8"/>
      <c r="DR86" s="8"/>
      <c r="DS86" s="8"/>
      <c r="DT86" s="8"/>
      <c r="DU86" s="8"/>
      <c r="DV86" s="8"/>
    </row>
    <row r="87" spans="1:126" s="9" customFormat="1" ht="15" customHeight="1" x14ac:dyDescent="0.25">
      <c r="A87" s="257" t="s">
        <v>108</v>
      </c>
      <c r="B87" s="115" t="s">
        <v>673</v>
      </c>
      <c r="C87" s="129" t="s">
        <v>105</v>
      </c>
      <c r="D87" s="312">
        <f>$D$399</f>
        <v>2199</v>
      </c>
      <c r="E87" s="448">
        <f>$G$3*D87</f>
        <v>2858.7000000000003</v>
      </c>
      <c r="F87" s="387"/>
      <c r="G87" s="388"/>
      <c r="H87" s="389"/>
      <c r="I87" s="371"/>
      <c r="J87" s="371"/>
      <c r="K87" s="371"/>
      <c r="L87" s="371"/>
      <c r="M87" s="371"/>
      <c r="N87" s="387"/>
      <c r="O87" s="371"/>
      <c r="P87" s="371"/>
      <c r="Q87" s="371"/>
      <c r="R87" s="371"/>
      <c r="S87" s="371"/>
      <c r="T87" s="371"/>
      <c r="U87" s="371"/>
      <c r="V87" s="371"/>
      <c r="W87" s="371"/>
      <c r="X87" s="371"/>
      <c r="Y87" s="371"/>
      <c r="Z87" s="371"/>
      <c r="AA87" s="371"/>
      <c r="AB87" s="371"/>
      <c r="AC87" s="371"/>
      <c r="AD87" s="371"/>
      <c r="AE87" s="371"/>
      <c r="AF87" s="371"/>
      <c r="AG87" s="371"/>
      <c r="AH87" s="371"/>
      <c r="AI87" s="371"/>
      <c r="AJ87" s="371"/>
      <c r="AK87" s="371"/>
      <c r="AL87" s="371"/>
      <c r="AM87" s="371"/>
      <c r="AN87" s="371"/>
      <c r="AO87" s="371"/>
      <c r="AP87" s="371"/>
      <c r="AQ87" s="371"/>
      <c r="AR87" s="371"/>
      <c r="AS87" s="371"/>
      <c r="AT87" s="371"/>
      <c r="AU87" s="371"/>
      <c r="AV87" s="371"/>
      <c r="AW87" s="371"/>
      <c r="AX87" s="371"/>
      <c r="AY87" s="371"/>
      <c r="AZ87" s="371"/>
      <c r="BA87" s="371"/>
      <c r="BB87" s="371"/>
      <c r="BC87" s="371"/>
      <c r="BD87" s="371"/>
      <c r="BE87" s="371"/>
      <c r="BF87" s="371"/>
      <c r="BG87" s="371"/>
      <c r="BH87" s="371"/>
      <c r="BI87" s="371"/>
      <c r="BJ87" s="371"/>
      <c r="BK87" s="371"/>
      <c r="BL87" s="371"/>
      <c r="BM87" s="371"/>
      <c r="BN87" s="371"/>
      <c r="BO87" s="371"/>
      <c r="DK87" s="69"/>
      <c r="DL87" s="69"/>
      <c r="DM87" s="69"/>
      <c r="DN87" s="69"/>
      <c r="DO87" s="69"/>
      <c r="DP87" s="69"/>
      <c r="DQ87" s="8"/>
      <c r="DR87" s="8"/>
      <c r="DS87" s="8"/>
      <c r="DT87" s="8"/>
      <c r="DU87" s="8"/>
      <c r="DV87" s="8"/>
    </row>
    <row r="88" spans="1:126" s="9" customFormat="1" ht="15" customHeight="1" thickBot="1" x14ac:dyDescent="0.3">
      <c r="A88" s="251" t="s">
        <v>111</v>
      </c>
      <c r="B88" s="252"/>
      <c r="C88" s="252"/>
      <c r="D88" s="397"/>
      <c r="E88" s="398"/>
      <c r="F88" s="387"/>
      <c r="G88" s="388"/>
      <c r="H88" s="389"/>
      <c r="I88" s="371"/>
      <c r="J88" s="371"/>
      <c r="K88" s="371"/>
      <c r="L88" s="371"/>
      <c r="M88" s="371"/>
      <c r="N88" s="387"/>
      <c r="O88" s="371"/>
      <c r="P88" s="371"/>
      <c r="Q88" s="371"/>
      <c r="R88" s="371"/>
      <c r="S88" s="371"/>
      <c r="T88" s="371"/>
      <c r="U88" s="371"/>
      <c r="V88" s="371"/>
      <c r="W88" s="371"/>
      <c r="X88" s="371"/>
      <c r="Y88" s="371"/>
      <c r="Z88" s="371"/>
      <c r="AA88" s="371"/>
      <c r="AB88" s="371"/>
      <c r="AC88" s="371"/>
      <c r="AD88" s="371"/>
      <c r="AE88" s="371"/>
      <c r="AF88" s="371"/>
      <c r="AG88" s="371"/>
      <c r="AH88" s="371"/>
      <c r="AI88" s="371"/>
      <c r="AJ88" s="371"/>
      <c r="AK88" s="371"/>
      <c r="AL88" s="371"/>
      <c r="AM88" s="371"/>
      <c r="AN88" s="371"/>
      <c r="AO88" s="371"/>
      <c r="AP88" s="371"/>
      <c r="AQ88" s="371"/>
      <c r="AR88" s="371"/>
      <c r="AS88" s="371"/>
      <c r="AT88" s="371"/>
      <c r="AU88" s="371"/>
      <c r="AV88" s="371"/>
      <c r="AW88" s="371"/>
      <c r="AX88" s="371"/>
      <c r="AY88" s="371"/>
      <c r="AZ88" s="371"/>
      <c r="BA88" s="371"/>
      <c r="BB88" s="371"/>
      <c r="BC88" s="371"/>
      <c r="BD88" s="371"/>
      <c r="BE88" s="371"/>
      <c r="BF88" s="371"/>
      <c r="BG88" s="371"/>
      <c r="BH88" s="371"/>
      <c r="BI88" s="371"/>
      <c r="BJ88" s="371"/>
      <c r="BK88" s="371"/>
      <c r="BL88" s="371"/>
      <c r="BM88" s="371"/>
      <c r="BN88" s="371"/>
      <c r="BO88" s="371"/>
      <c r="DK88" s="69"/>
      <c r="DL88" s="69"/>
      <c r="DM88" s="69"/>
      <c r="DN88" s="69"/>
      <c r="DO88" s="69"/>
      <c r="DP88" s="69"/>
      <c r="DQ88" s="8"/>
      <c r="DR88" s="8"/>
      <c r="DS88" s="8"/>
      <c r="DT88" s="8"/>
      <c r="DU88" s="8"/>
      <c r="DV88" s="8"/>
    </row>
    <row r="89" spans="1:126" s="9" customFormat="1" ht="15" customHeight="1" thickBot="1" x14ac:dyDescent="0.3">
      <c r="A89" s="112" t="s">
        <v>113</v>
      </c>
      <c r="B89" s="113" t="s">
        <v>112</v>
      </c>
      <c r="C89" s="114" t="s">
        <v>151</v>
      </c>
      <c r="D89" s="311">
        <f t="shared" si="23"/>
        <v>10267</v>
      </c>
      <c r="E89" s="391">
        <f>$G$3*D89</f>
        <v>13347.1</v>
      </c>
      <c r="F89" s="387"/>
      <c r="G89" s="388"/>
      <c r="H89" s="389">
        <f t="shared" si="24"/>
        <v>4</v>
      </c>
      <c r="I89" s="390" t="str">
        <f>$A$279</f>
        <v>RF.TDTMP-001</v>
      </c>
      <c r="J89" s="321" t="str">
        <f>$B$279</f>
        <v>Топ тумбы мобильной/приставной</v>
      </c>
      <c r="K89" s="321" t="str">
        <f>$C$279</f>
        <v>416*460*25</v>
      </c>
      <c r="L89" s="321">
        <v>1</v>
      </c>
      <c r="M89" s="391">
        <f>$D$279</f>
        <v>1373</v>
      </c>
      <c r="N89" s="387"/>
      <c r="O89" s="390" t="str">
        <f>$A$282</f>
        <v>RF.KTPR-001</v>
      </c>
      <c r="P89" s="321" t="str">
        <f>$B$282</f>
        <v>Корпус тумбы приставной</v>
      </c>
      <c r="Q89" s="321" t="str">
        <f>$C$282</f>
        <v>416*460*722</v>
      </c>
      <c r="R89" s="321">
        <v>1</v>
      </c>
      <c r="S89" s="391">
        <f>$D$282</f>
        <v>5021</v>
      </c>
      <c r="T89" s="371"/>
      <c r="U89" s="390" t="str">
        <f>$A$285</f>
        <v>RF.FTPR-001</v>
      </c>
      <c r="V89" s="321" t="str">
        <f>$B$285</f>
        <v>Фасады тумбы приставной</v>
      </c>
      <c r="W89" s="321" t="str">
        <f>$C$285</f>
        <v>408*18*666</v>
      </c>
      <c r="X89" s="321">
        <v>1</v>
      </c>
      <c r="Y89" s="391">
        <f>$D$285</f>
        <v>1035</v>
      </c>
      <c r="Z89" s="371"/>
      <c r="AA89" s="390" t="str">
        <f>$A$397</f>
        <v>RF.R.D4</v>
      </c>
      <c r="AB89" s="321" t="str">
        <f>$B$397</f>
        <v>Ручки (4шт) ЛДСП</v>
      </c>
      <c r="AC89" s="321" t="str">
        <f>$C$397</f>
        <v>256 МО</v>
      </c>
      <c r="AD89" s="321">
        <v>1</v>
      </c>
      <c r="AE89" s="391">
        <f>$D$397</f>
        <v>2838</v>
      </c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DK89" s="69"/>
      <c r="DL89" s="69"/>
      <c r="DM89" s="69"/>
      <c r="DN89" s="69"/>
      <c r="DO89" s="69"/>
      <c r="DP89" s="69"/>
      <c r="DQ89" s="8"/>
      <c r="DR89" s="8"/>
      <c r="DS89" s="8"/>
      <c r="DT89" s="8"/>
      <c r="DU89" s="8"/>
      <c r="DV89" s="8"/>
    </row>
    <row r="90" spans="1:126" s="9" customFormat="1" ht="15" customHeight="1" thickBot="1" x14ac:dyDescent="0.3">
      <c r="A90" s="258" t="s">
        <v>115</v>
      </c>
      <c r="B90" s="117" t="s">
        <v>114</v>
      </c>
      <c r="C90" s="118" t="s">
        <v>512</v>
      </c>
      <c r="D90" s="313">
        <f>L90*M90+R90*S90+X90*Y90+AD90*AE90+AJ90*AK90+AP90*AQ90+AV90*AW90+BB90*BC90+BH90*BI90+BN90*BO90+BT90*BU90+BZ90*CA90+CF90*CG90</f>
        <v>11753</v>
      </c>
      <c r="E90" s="396">
        <f>$G$3*D90</f>
        <v>15278.9</v>
      </c>
      <c r="F90" s="387"/>
      <c r="G90" s="388"/>
      <c r="H90" s="389">
        <f>L90+R90+X90+AD90+AJ90+AP90+AV90+BB90+BH90+BN90+BT90+BZ90+CF90</f>
        <v>5</v>
      </c>
      <c r="I90" s="395" t="str">
        <f>$A$279</f>
        <v>RF.TDTMP-001</v>
      </c>
      <c r="J90" s="322" t="str">
        <f>$B$279</f>
        <v>Топ тумбы мобильной/приставной</v>
      </c>
      <c r="K90" s="322" t="str">
        <f>$C$279</f>
        <v>416*460*25</v>
      </c>
      <c r="L90" s="322">
        <v>1</v>
      </c>
      <c r="M90" s="396">
        <f>$D$279</f>
        <v>1373</v>
      </c>
      <c r="N90" s="387"/>
      <c r="O90" s="395" t="str">
        <f>$A$282</f>
        <v>RF.KTPR-001</v>
      </c>
      <c r="P90" s="322" t="str">
        <f>$B$282</f>
        <v>Корпус тумбы приставной</v>
      </c>
      <c r="Q90" s="322" t="str">
        <f>$C$282</f>
        <v>416*460*722</v>
      </c>
      <c r="R90" s="322">
        <v>1</v>
      </c>
      <c r="S90" s="396">
        <f>$D$282</f>
        <v>5021</v>
      </c>
      <c r="T90" s="371"/>
      <c r="U90" s="395" t="str">
        <f>$A$285</f>
        <v>RF.FTPR-001</v>
      </c>
      <c r="V90" s="322" t="str">
        <f>$B$285</f>
        <v>Фасады тумбы приставной</v>
      </c>
      <c r="W90" s="322" t="str">
        <f>$C$285</f>
        <v>408*18*666</v>
      </c>
      <c r="X90" s="322">
        <v>1</v>
      </c>
      <c r="Y90" s="396">
        <f>$D$285</f>
        <v>1035</v>
      </c>
      <c r="Z90" s="371"/>
      <c r="AA90" s="395" t="str">
        <f>$A$397</f>
        <v>RF.R.D4</v>
      </c>
      <c r="AB90" s="322" t="str">
        <f>$B$397</f>
        <v>Ручки (4шт) ЛДСП</v>
      </c>
      <c r="AC90" s="322" t="str">
        <f>$C$397</f>
        <v>256 МО</v>
      </c>
      <c r="AD90" s="322">
        <v>1</v>
      </c>
      <c r="AE90" s="396">
        <f>$D$397</f>
        <v>2838</v>
      </c>
      <c r="AF90" s="371"/>
      <c r="AG90" s="404" t="str">
        <f>$A$392</f>
        <v>RF.RT</v>
      </c>
      <c r="AH90" s="405" t="str">
        <f>$B$392</f>
        <v>Рамка тумбы</v>
      </c>
      <c r="AI90" s="405" t="str">
        <f>$C$392</f>
        <v>412*456*50</v>
      </c>
      <c r="AJ90" s="405">
        <v>1</v>
      </c>
      <c r="AK90" s="406">
        <f>$D$392</f>
        <v>1486</v>
      </c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DK90" s="69"/>
      <c r="DL90" s="69"/>
      <c r="DM90" s="69"/>
      <c r="DN90" s="69"/>
      <c r="DO90" s="69"/>
      <c r="DP90" s="69"/>
      <c r="DQ90" s="8"/>
      <c r="DR90" s="8"/>
      <c r="DS90" s="8"/>
      <c r="DT90" s="8"/>
      <c r="DU90" s="8"/>
      <c r="DV90" s="8"/>
    </row>
    <row r="91" spans="1:126" s="9" customFormat="1" ht="15" customHeight="1" thickBot="1" x14ac:dyDescent="0.3">
      <c r="A91" s="497" t="s">
        <v>170</v>
      </c>
      <c r="B91" s="252"/>
      <c r="C91" s="252"/>
      <c r="D91" s="397"/>
      <c r="E91" s="398"/>
      <c r="F91" s="387"/>
      <c r="G91" s="388"/>
      <c r="H91" s="389"/>
      <c r="I91" s="371"/>
      <c r="J91" s="371"/>
      <c r="K91" s="371"/>
      <c r="L91" s="371"/>
      <c r="M91" s="371"/>
      <c r="N91" s="387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DK91" s="69"/>
      <c r="DL91" s="69"/>
      <c r="DM91" s="69"/>
      <c r="DN91" s="69"/>
      <c r="DO91" s="69"/>
      <c r="DP91" s="69"/>
      <c r="DQ91" s="8"/>
      <c r="DR91" s="8"/>
      <c r="DS91" s="8"/>
      <c r="DT91" s="8"/>
      <c r="DU91" s="8"/>
      <c r="DV91" s="8"/>
    </row>
    <row r="92" spans="1:126" s="9" customFormat="1" ht="15" customHeight="1" x14ac:dyDescent="0.25">
      <c r="A92" s="119" t="s">
        <v>158</v>
      </c>
      <c r="B92" s="113" t="s">
        <v>551</v>
      </c>
      <c r="C92" s="114" t="s">
        <v>164</v>
      </c>
      <c r="D92" s="311">
        <f t="shared" si="23"/>
        <v>12469</v>
      </c>
      <c r="E92" s="445">
        <f t="shared" ref="E92:E97" si="30">$G$3*D92</f>
        <v>16209.7</v>
      </c>
      <c r="F92" s="387"/>
      <c r="G92" s="388"/>
      <c r="H92" s="389">
        <f t="shared" si="24"/>
        <v>5</v>
      </c>
      <c r="I92" s="390" t="str">
        <f>$A$381</f>
        <v>RF.BSM-001K</v>
      </c>
      <c r="J92" s="321" t="str">
        <f>$B$381</f>
        <v>Комплект боковин стелажа</v>
      </c>
      <c r="K92" s="321" t="str">
        <f>$C$381</f>
        <v>596*20*1520</v>
      </c>
      <c r="L92" s="321">
        <v>1</v>
      </c>
      <c r="M92" s="391">
        <f>$D$381</f>
        <v>8240</v>
      </c>
      <c r="N92" s="387"/>
      <c r="O92" s="390" t="str">
        <f>$A$328</f>
        <v>RF.GSM-001K</v>
      </c>
      <c r="P92" s="321" t="str">
        <f>$B$328</f>
        <v>Комлект горизонтов стелажа металл</v>
      </c>
      <c r="Q92" s="321" t="str">
        <f>$C$328</f>
        <v>308*555*18</v>
      </c>
      <c r="R92" s="321">
        <v>1</v>
      </c>
      <c r="S92" s="391">
        <f>$D$328</f>
        <v>1515</v>
      </c>
      <c r="T92" s="371"/>
      <c r="U92" s="390" t="str">
        <f>$A$325</f>
        <v>RF.KSM-001</v>
      </c>
      <c r="V92" s="321" t="str">
        <f>$B$325</f>
        <v>Кашпо стелажа металл</v>
      </c>
      <c r="W92" s="321" t="str">
        <f>$C$325</f>
        <v>347*556*138</v>
      </c>
      <c r="X92" s="321">
        <v>1</v>
      </c>
      <c r="Y92" s="391">
        <f>$D$325</f>
        <v>1600</v>
      </c>
      <c r="Z92" s="371"/>
      <c r="AA92" s="390" t="str">
        <f t="shared" ref="AA92:AA97" si="31">$A$387</f>
        <v>RF.PSMK</v>
      </c>
      <c r="AB92" s="321" t="str">
        <f t="shared" ref="AB92:AB97" si="32">$B$387</f>
        <v>Комплект перемычек стелажа(2шт)</v>
      </c>
      <c r="AC92" s="321" t="str">
        <f t="shared" ref="AC92:AC97" si="33">$C$387</f>
        <v>310*15*15</v>
      </c>
      <c r="AD92" s="321">
        <v>2</v>
      </c>
      <c r="AE92" s="391">
        <f t="shared" ref="AE92:AE97" si="34">$D$387</f>
        <v>557</v>
      </c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DK92" s="69"/>
      <c r="DL92" s="69"/>
      <c r="DM92" s="69"/>
      <c r="DN92" s="69"/>
      <c r="DO92" s="69"/>
      <c r="DP92" s="69"/>
      <c r="DQ92" s="8"/>
      <c r="DR92" s="8"/>
      <c r="DS92" s="8"/>
      <c r="DT92" s="8"/>
      <c r="DU92" s="8"/>
      <c r="DV92" s="8"/>
    </row>
    <row r="93" spans="1:126" s="9" customFormat="1" ht="15" customHeight="1" x14ac:dyDescent="0.25">
      <c r="A93" s="105" t="s">
        <v>159</v>
      </c>
      <c r="B93" s="115" t="s">
        <v>551</v>
      </c>
      <c r="C93" s="116" t="s">
        <v>165</v>
      </c>
      <c r="D93" s="312">
        <f t="shared" si="23"/>
        <v>13457</v>
      </c>
      <c r="E93" s="448">
        <f t="shared" si="30"/>
        <v>17494.100000000002</v>
      </c>
      <c r="F93" s="387"/>
      <c r="G93" s="388"/>
      <c r="H93" s="389">
        <f t="shared" si="24"/>
        <v>5</v>
      </c>
      <c r="I93" s="392" t="str">
        <f>$A$382</f>
        <v>RF.BSM-002K</v>
      </c>
      <c r="J93" s="393" t="str">
        <f>$B$382</f>
        <v>Комплект боковин стелажа</v>
      </c>
      <c r="K93" s="393" t="str">
        <f>$C$382</f>
        <v>696*20*1520</v>
      </c>
      <c r="L93" s="393">
        <v>1</v>
      </c>
      <c r="M93" s="394">
        <f>$D$382</f>
        <v>8892</v>
      </c>
      <c r="N93" s="387"/>
      <c r="O93" s="392" t="str">
        <f>$A$329</f>
        <v>RF.GSM-002K</v>
      </c>
      <c r="P93" s="393" t="str">
        <f>$B$329</f>
        <v>Комлект горизонтов стелажа металл</v>
      </c>
      <c r="Q93" s="393" t="str">
        <f>$C$329</f>
        <v>308*655*18</v>
      </c>
      <c r="R93" s="393">
        <v>1</v>
      </c>
      <c r="S93" s="394">
        <f>$D$329</f>
        <v>1697</v>
      </c>
      <c r="T93" s="371"/>
      <c r="U93" s="392" t="str">
        <f>$A$326</f>
        <v>RF.KSM-002</v>
      </c>
      <c r="V93" s="393" t="str">
        <f>$B$326</f>
        <v>Кашпо стелажа металл</v>
      </c>
      <c r="W93" s="393" t="str">
        <f>$C$326</f>
        <v>347*656*138</v>
      </c>
      <c r="X93" s="393">
        <v>1</v>
      </c>
      <c r="Y93" s="394">
        <f>$D$326</f>
        <v>1754</v>
      </c>
      <c r="Z93" s="371"/>
      <c r="AA93" s="392" t="str">
        <f t="shared" si="31"/>
        <v>RF.PSMK</v>
      </c>
      <c r="AB93" s="393" t="str">
        <f t="shared" si="32"/>
        <v>Комплект перемычек стелажа(2шт)</v>
      </c>
      <c r="AC93" s="393" t="str">
        <f t="shared" si="33"/>
        <v>310*15*15</v>
      </c>
      <c r="AD93" s="393">
        <v>2</v>
      </c>
      <c r="AE93" s="394">
        <f t="shared" si="34"/>
        <v>557</v>
      </c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DK93" s="69"/>
      <c r="DL93" s="69"/>
      <c r="DM93" s="69"/>
      <c r="DN93" s="69"/>
      <c r="DO93" s="69"/>
      <c r="DP93" s="69"/>
      <c r="DQ93" s="8"/>
      <c r="DR93" s="8"/>
      <c r="DS93" s="8"/>
      <c r="DT93" s="8"/>
      <c r="DU93" s="8"/>
      <c r="DV93" s="8"/>
    </row>
    <row r="94" spans="1:126" s="9" customFormat="1" ht="15" customHeight="1" x14ac:dyDescent="0.25">
      <c r="A94" s="105" t="s">
        <v>161</v>
      </c>
      <c r="B94" s="115" t="s">
        <v>551</v>
      </c>
      <c r="C94" s="116" t="s">
        <v>166</v>
      </c>
      <c r="D94" s="312">
        <f t="shared" si="23"/>
        <v>14112</v>
      </c>
      <c r="E94" s="517">
        <f t="shared" si="30"/>
        <v>18345.600000000002</v>
      </c>
      <c r="F94" s="387"/>
      <c r="G94" s="388"/>
      <c r="H94" s="389">
        <f t="shared" si="24"/>
        <v>5</v>
      </c>
      <c r="I94" s="392" t="str">
        <f>$A$383</f>
        <v>RF.BSM-003K</v>
      </c>
      <c r="J94" s="393" t="str">
        <f>$B$383</f>
        <v>Комплект боковин стелажа</v>
      </c>
      <c r="K94" s="393" t="str">
        <f>$C$383</f>
        <v>796*20*1520</v>
      </c>
      <c r="L94" s="393">
        <v>1</v>
      </c>
      <c r="M94" s="394">
        <f>$D$383</f>
        <v>9205</v>
      </c>
      <c r="N94" s="387"/>
      <c r="O94" s="392" t="str">
        <f>$A$330</f>
        <v>RF.GSM-003K</v>
      </c>
      <c r="P94" s="393" t="str">
        <f>$B$330</f>
        <v>Комлект горизонтов стелажа металл</v>
      </c>
      <c r="Q94" s="393" t="str">
        <f>$C$330</f>
        <v>308*755*18</v>
      </c>
      <c r="R94" s="393">
        <v>1</v>
      </c>
      <c r="S94" s="394">
        <f>$D$330</f>
        <v>1884</v>
      </c>
      <c r="T94" s="371"/>
      <c r="U94" s="392" t="str">
        <f>$A$327</f>
        <v>RF.KSM-003</v>
      </c>
      <c r="V94" s="393" t="str">
        <f>$B$327</f>
        <v>Кашпо стелажа металл</v>
      </c>
      <c r="W94" s="393" t="str">
        <f>$C$327</f>
        <v>347*756*138</v>
      </c>
      <c r="X94" s="393">
        <v>1</v>
      </c>
      <c r="Y94" s="394">
        <f>$D$327</f>
        <v>1909</v>
      </c>
      <c r="Z94" s="371"/>
      <c r="AA94" s="392" t="str">
        <f t="shared" si="31"/>
        <v>RF.PSMK</v>
      </c>
      <c r="AB94" s="393" t="str">
        <f t="shared" si="32"/>
        <v>Комплект перемычек стелажа(2шт)</v>
      </c>
      <c r="AC94" s="393" t="str">
        <f t="shared" si="33"/>
        <v>310*15*15</v>
      </c>
      <c r="AD94" s="393">
        <v>2</v>
      </c>
      <c r="AE94" s="394">
        <f t="shared" si="34"/>
        <v>557</v>
      </c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DK94" s="69"/>
      <c r="DL94" s="69"/>
      <c r="DM94" s="69"/>
      <c r="DN94" s="69"/>
      <c r="DO94" s="69"/>
      <c r="DP94" s="69"/>
      <c r="DQ94" s="8"/>
      <c r="DR94" s="8"/>
      <c r="DS94" s="8"/>
      <c r="DT94" s="8"/>
      <c r="DU94" s="8"/>
      <c r="DV94" s="8"/>
    </row>
    <row r="95" spans="1:126" s="9" customFormat="1" ht="15" customHeight="1" x14ac:dyDescent="0.25">
      <c r="A95" s="105" t="s">
        <v>160</v>
      </c>
      <c r="B95" s="115" t="s">
        <v>552</v>
      </c>
      <c r="C95" s="116" t="s">
        <v>167</v>
      </c>
      <c r="D95" s="319">
        <f t="shared" si="23"/>
        <v>10045</v>
      </c>
      <c r="E95" s="448">
        <f t="shared" si="30"/>
        <v>13058.5</v>
      </c>
      <c r="F95" s="387"/>
      <c r="G95" s="388"/>
      <c r="H95" s="389">
        <f t="shared" si="24"/>
        <v>5</v>
      </c>
      <c r="I95" s="392" t="str">
        <f>$A$384</f>
        <v>RF.BSM-011K</v>
      </c>
      <c r="J95" s="393" t="str">
        <f>$B$384</f>
        <v>Комплект боковин стелажа</v>
      </c>
      <c r="K95" s="393" t="str">
        <f>$C$384</f>
        <v>596*20*750</v>
      </c>
      <c r="L95" s="393">
        <v>1</v>
      </c>
      <c r="M95" s="394">
        <f>$D$384</f>
        <v>6304</v>
      </c>
      <c r="N95" s="387"/>
      <c r="O95" s="392" t="str">
        <f>$A$331</f>
        <v>RF.GSM-011K</v>
      </c>
      <c r="P95" s="393" t="str">
        <f>$B$331</f>
        <v>Комлект горизонтов стелажа металл</v>
      </c>
      <c r="Q95" s="393" t="str">
        <f>$C$331</f>
        <v>308*555*18</v>
      </c>
      <c r="R95" s="393">
        <v>1</v>
      </c>
      <c r="S95" s="394">
        <f>$D$331</f>
        <v>1027</v>
      </c>
      <c r="T95" s="371"/>
      <c r="U95" s="392" t="str">
        <f>$A$325</f>
        <v>RF.KSM-001</v>
      </c>
      <c r="V95" s="393" t="str">
        <f>$B$325</f>
        <v>Кашпо стелажа металл</v>
      </c>
      <c r="W95" s="393" t="str">
        <f>$C$325</f>
        <v>347*556*138</v>
      </c>
      <c r="X95" s="393">
        <v>1</v>
      </c>
      <c r="Y95" s="394">
        <f>$D$325</f>
        <v>1600</v>
      </c>
      <c r="Z95" s="371"/>
      <c r="AA95" s="392" t="str">
        <f t="shared" si="31"/>
        <v>RF.PSMK</v>
      </c>
      <c r="AB95" s="393" t="str">
        <f t="shared" si="32"/>
        <v>Комплект перемычек стелажа(2шт)</v>
      </c>
      <c r="AC95" s="393" t="str">
        <f t="shared" si="33"/>
        <v>310*15*15</v>
      </c>
      <c r="AD95" s="393">
        <v>2</v>
      </c>
      <c r="AE95" s="394">
        <f t="shared" si="34"/>
        <v>557</v>
      </c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DK95" s="69"/>
      <c r="DL95" s="69"/>
      <c r="DM95" s="69"/>
      <c r="DN95" s="69"/>
      <c r="DO95" s="69"/>
      <c r="DP95" s="69"/>
      <c r="DQ95" s="8"/>
      <c r="DR95" s="8"/>
      <c r="DS95" s="8"/>
      <c r="DT95" s="8"/>
      <c r="DU95" s="8"/>
      <c r="DV95" s="8"/>
    </row>
    <row r="96" spans="1:126" s="9" customFormat="1" ht="15" customHeight="1" x14ac:dyDescent="0.25">
      <c r="A96" s="105" t="s">
        <v>163</v>
      </c>
      <c r="B96" s="115" t="s">
        <v>552</v>
      </c>
      <c r="C96" s="116" t="s">
        <v>168</v>
      </c>
      <c r="D96" s="319">
        <f t="shared" si="23"/>
        <v>10496</v>
      </c>
      <c r="E96" s="448">
        <f t="shared" si="30"/>
        <v>13644.800000000001</v>
      </c>
      <c r="F96" s="387"/>
      <c r="G96" s="388"/>
      <c r="H96" s="389">
        <f t="shared" si="24"/>
        <v>5</v>
      </c>
      <c r="I96" s="392" t="str">
        <f>$A$385</f>
        <v>RF.BSM-012K</v>
      </c>
      <c r="J96" s="393" t="str">
        <f>$B$385</f>
        <v>Комплект боковин стелажа</v>
      </c>
      <c r="K96" s="393" t="str">
        <f>$C$385</f>
        <v>696*20*750</v>
      </c>
      <c r="L96" s="393">
        <v>1</v>
      </c>
      <c r="M96" s="394">
        <f>$D$385</f>
        <v>6475</v>
      </c>
      <c r="N96" s="387"/>
      <c r="O96" s="392" t="str">
        <f>$A$332</f>
        <v>RF.GSM-012K</v>
      </c>
      <c r="P96" s="393" t="str">
        <f>$B$332</f>
        <v>Комлект горизонтов стелажа металл</v>
      </c>
      <c r="Q96" s="393" t="str">
        <f>$C$332</f>
        <v>308*655*18</v>
      </c>
      <c r="R96" s="393">
        <v>1</v>
      </c>
      <c r="S96" s="394">
        <f>$D$332</f>
        <v>1153</v>
      </c>
      <c r="T96" s="371"/>
      <c r="U96" s="392" t="str">
        <f>$A$326</f>
        <v>RF.KSM-002</v>
      </c>
      <c r="V96" s="393" t="str">
        <f>$B$326</f>
        <v>Кашпо стелажа металл</v>
      </c>
      <c r="W96" s="393" t="str">
        <f>$C$326</f>
        <v>347*656*138</v>
      </c>
      <c r="X96" s="393">
        <v>1</v>
      </c>
      <c r="Y96" s="394">
        <f>$D$326</f>
        <v>1754</v>
      </c>
      <c r="Z96" s="371"/>
      <c r="AA96" s="392" t="str">
        <f t="shared" si="31"/>
        <v>RF.PSMK</v>
      </c>
      <c r="AB96" s="393" t="str">
        <f t="shared" si="32"/>
        <v>Комплект перемычек стелажа(2шт)</v>
      </c>
      <c r="AC96" s="393" t="str">
        <f t="shared" si="33"/>
        <v>310*15*15</v>
      </c>
      <c r="AD96" s="393">
        <v>2</v>
      </c>
      <c r="AE96" s="394">
        <f t="shared" si="34"/>
        <v>557</v>
      </c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DK96" s="69"/>
      <c r="DL96" s="69"/>
      <c r="DM96" s="69"/>
      <c r="DN96" s="69"/>
      <c r="DO96" s="69"/>
      <c r="DP96" s="69"/>
      <c r="DQ96" s="8"/>
      <c r="DR96" s="8"/>
      <c r="DS96" s="8"/>
      <c r="DT96" s="8"/>
      <c r="DU96" s="8"/>
      <c r="DV96" s="8"/>
    </row>
    <row r="97" spans="1:126" s="9" customFormat="1" ht="15" customHeight="1" thickBot="1" x14ac:dyDescent="0.3">
      <c r="A97" s="120" t="s">
        <v>162</v>
      </c>
      <c r="B97" s="117" t="s">
        <v>552</v>
      </c>
      <c r="C97" s="118" t="s">
        <v>169</v>
      </c>
      <c r="D97" s="315">
        <f t="shared" si="23"/>
        <v>10947</v>
      </c>
      <c r="E97" s="454">
        <f t="shared" si="30"/>
        <v>14231.1</v>
      </c>
      <c r="F97" s="387"/>
      <c r="G97" s="388"/>
      <c r="H97" s="389">
        <f t="shared" si="24"/>
        <v>5</v>
      </c>
      <c r="I97" s="395" t="str">
        <f>$A$386</f>
        <v>RF.BSM-013K</v>
      </c>
      <c r="J97" s="322" t="str">
        <f>$B$386</f>
        <v>Комплект боковин стелажа</v>
      </c>
      <c r="K97" s="322" t="str">
        <f>$C$386</f>
        <v>796*20*750</v>
      </c>
      <c r="L97" s="322">
        <v>1</v>
      </c>
      <c r="M97" s="396">
        <f>$D$386</f>
        <v>6645</v>
      </c>
      <c r="N97" s="387"/>
      <c r="O97" s="395" t="str">
        <f>$A$333</f>
        <v>RF.GSM-013K</v>
      </c>
      <c r="P97" s="322" t="str">
        <f>$B$333</f>
        <v>Комлект горизонтов стелажа металл</v>
      </c>
      <c r="Q97" s="322" t="str">
        <f>$C$333</f>
        <v>308*755*18</v>
      </c>
      <c r="R97" s="322">
        <v>1</v>
      </c>
      <c r="S97" s="396">
        <f>$D$333</f>
        <v>1279</v>
      </c>
      <c r="T97" s="371"/>
      <c r="U97" s="395" t="str">
        <f>$A$327</f>
        <v>RF.KSM-003</v>
      </c>
      <c r="V97" s="322" t="str">
        <f>$B$327</f>
        <v>Кашпо стелажа металл</v>
      </c>
      <c r="W97" s="322" t="str">
        <f>$C$327</f>
        <v>347*756*138</v>
      </c>
      <c r="X97" s="322">
        <v>1</v>
      </c>
      <c r="Y97" s="396">
        <f>$D$327</f>
        <v>1909</v>
      </c>
      <c r="Z97" s="371"/>
      <c r="AA97" s="395" t="str">
        <f t="shared" si="31"/>
        <v>RF.PSMK</v>
      </c>
      <c r="AB97" s="322" t="str">
        <f t="shared" si="32"/>
        <v>Комплект перемычек стелажа(2шт)</v>
      </c>
      <c r="AC97" s="322" t="str">
        <f t="shared" si="33"/>
        <v>310*15*15</v>
      </c>
      <c r="AD97" s="322">
        <v>2</v>
      </c>
      <c r="AE97" s="396">
        <f t="shared" si="34"/>
        <v>557</v>
      </c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DK97" s="69"/>
      <c r="DL97" s="69"/>
      <c r="DM97" s="69"/>
      <c r="DN97" s="69"/>
      <c r="DO97" s="69"/>
      <c r="DP97" s="69"/>
      <c r="DQ97" s="8"/>
      <c r="DR97" s="8"/>
      <c r="DS97" s="8"/>
      <c r="DT97" s="8"/>
      <c r="DU97" s="8"/>
      <c r="DV97" s="8"/>
    </row>
    <row r="98" spans="1:126" s="9" customFormat="1" ht="15" customHeight="1" thickBot="1" x14ac:dyDescent="0.3">
      <c r="A98" s="253" t="s">
        <v>157</v>
      </c>
      <c r="B98" s="254"/>
      <c r="C98" s="254"/>
      <c r="D98" s="407"/>
      <c r="E98" s="516"/>
      <c r="F98" s="387"/>
      <c r="G98" s="388"/>
      <c r="H98" s="389"/>
      <c r="I98" s="371"/>
      <c r="J98" s="371"/>
      <c r="K98" s="371"/>
      <c r="L98" s="371"/>
      <c r="M98" s="371"/>
      <c r="N98" s="387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DK98" s="69"/>
      <c r="DL98" s="69"/>
      <c r="DM98" s="69"/>
      <c r="DN98" s="69"/>
      <c r="DO98" s="69"/>
      <c r="DP98" s="69"/>
      <c r="DQ98" s="8"/>
      <c r="DR98" s="8"/>
      <c r="DS98" s="8"/>
      <c r="DT98" s="8"/>
      <c r="DU98" s="8"/>
      <c r="DV98" s="8"/>
    </row>
    <row r="99" spans="1:126" s="9" customFormat="1" ht="15" customHeight="1" thickBot="1" x14ac:dyDescent="0.3">
      <c r="A99" s="255" t="s">
        <v>676</v>
      </c>
      <c r="B99" s="256"/>
      <c r="C99" s="256"/>
      <c r="D99" s="385"/>
      <c r="E99" s="386"/>
      <c r="F99" s="387"/>
      <c r="G99" s="388"/>
      <c r="H99" s="389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87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DK99" s="69"/>
      <c r="DL99" s="69"/>
      <c r="DM99" s="69"/>
      <c r="DN99" s="69"/>
      <c r="DO99" s="69"/>
      <c r="DP99" s="69"/>
      <c r="DQ99" s="8"/>
      <c r="DR99" s="8"/>
      <c r="DS99" s="8"/>
      <c r="DT99" s="8"/>
      <c r="DU99" s="8"/>
      <c r="DV99" s="8"/>
    </row>
    <row r="100" spans="1:126" s="9" customFormat="1" ht="15" customHeight="1" x14ac:dyDescent="0.25">
      <c r="A100" s="112" t="s">
        <v>615</v>
      </c>
      <c r="B100" s="113" t="s">
        <v>147</v>
      </c>
      <c r="C100" s="275" t="s">
        <v>153</v>
      </c>
      <c r="D100" s="311">
        <f>L100*M100+R100*S100+X100*Y100+AD100*AE100+AJ100*AK100+AP100*AQ100+AV100*AW100+BB100*BC100+BH100*BI100+BN100*BO100+BT100*BU100+BZ100*CA100+CF100*CG100</f>
        <v>29099</v>
      </c>
      <c r="E100" s="445">
        <f>$G$3*D100</f>
        <v>37828.700000000004</v>
      </c>
      <c r="F100" s="387"/>
      <c r="G100" s="388"/>
      <c r="H100" s="389">
        <f>L100+R100+X100+AD100+AJ100+AP100+AV100+BB100+BH100+BN100+BT100+BZ100+CF100</f>
        <v>6</v>
      </c>
      <c r="I100" s="390" t="str">
        <f t="shared" ref="I100:I107" si="35">$A$367</f>
        <v>RF.OZ-5 (L)</v>
      </c>
      <c r="J100" s="321" t="str">
        <f t="shared" ref="J100:J107" si="36">$B$367</f>
        <v>Опора завершающая 5 ниш Левая</v>
      </c>
      <c r="K100" s="321" t="str">
        <f t="shared" ref="K100:K107" si="37">$C$367</f>
        <v>396*20*2010</v>
      </c>
      <c r="L100" s="321">
        <v>1</v>
      </c>
      <c r="M100" s="391">
        <f t="shared" ref="M100:M107" si="38">$D$367</f>
        <v>8833</v>
      </c>
      <c r="N100" s="371"/>
      <c r="O100" s="390" t="str">
        <f t="shared" ref="O100:O107" si="39">$A$368</f>
        <v>RF.OZ-5 (R)</v>
      </c>
      <c r="P100" s="321" t="str">
        <f t="shared" ref="P100:P107" si="40">$B$368</f>
        <v>Опора завершающая 5 ниш Правая</v>
      </c>
      <c r="Q100" s="321" t="str">
        <f t="shared" ref="Q100:Q107" si="41">$C$368</f>
        <v>396*20*2010</v>
      </c>
      <c r="R100" s="321">
        <v>1</v>
      </c>
      <c r="S100" s="391">
        <f t="shared" ref="S100:S107" si="42">$D$368</f>
        <v>8833</v>
      </c>
      <c r="T100" s="371"/>
      <c r="U100" s="390" t="str">
        <f>$A$291</f>
        <v>RF.KGB-5 1/2</v>
      </c>
      <c r="V100" s="321" t="str">
        <f>$B$291</f>
        <v>Короб гардероба 5 ниш</v>
      </c>
      <c r="W100" s="321" t="str">
        <f>$C$291</f>
        <v>600*374*1828</v>
      </c>
      <c r="X100" s="321">
        <v>1</v>
      </c>
      <c r="Y100" s="391">
        <f>$D$291</f>
        <v>5206</v>
      </c>
      <c r="AA100" s="390" t="str">
        <f>$A$292</f>
        <v>RF.KGB-5 2/2</v>
      </c>
      <c r="AB100" s="321" t="str">
        <f>$B$292</f>
        <v>Короб гардероба 5 ниш</v>
      </c>
      <c r="AC100" s="321" t="str">
        <f>$C$292</f>
        <v>600*374*1828</v>
      </c>
      <c r="AD100" s="321">
        <v>1</v>
      </c>
      <c r="AE100" s="391">
        <f>$D$292</f>
        <v>2061</v>
      </c>
      <c r="AF100" s="371"/>
      <c r="AG100" s="390" t="str">
        <f>$A$312</f>
        <v>RF.PFGB-5 (L)</v>
      </c>
      <c r="AH100" s="321" t="str">
        <f>$B$312</f>
        <v>Панель фасада гардероба левая</v>
      </c>
      <c r="AI100" s="321" t="str">
        <f>$C$312</f>
        <v>596*18*1824</v>
      </c>
      <c r="AJ100" s="321">
        <v>1</v>
      </c>
      <c r="AK100" s="391">
        <f>$D$312</f>
        <v>3440</v>
      </c>
      <c r="AL100" s="371"/>
      <c r="AM100" s="390" t="str">
        <f>$A$394</f>
        <v>RF.R.D</v>
      </c>
      <c r="AN100" s="321" t="str">
        <f>$B$394</f>
        <v>Ручка (1шт) ЛДСП</v>
      </c>
      <c r="AO100" s="321" t="str">
        <f>$C$394</f>
        <v>256 МО</v>
      </c>
      <c r="AP100" s="321">
        <v>1</v>
      </c>
      <c r="AQ100" s="391">
        <f>$D$394</f>
        <v>726</v>
      </c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DK100" s="69"/>
      <c r="DL100" s="69"/>
      <c r="DM100" s="69"/>
      <c r="DN100" s="69"/>
      <c r="DO100" s="69"/>
      <c r="DP100" s="69"/>
      <c r="DQ100" s="8"/>
      <c r="DR100" s="8"/>
      <c r="DS100" s="8"/>
      <c r="DT100" s="8"/>
      <c r="DU100" s="8"/>
      <c r="DV100" s="8"/>
    </row>
    <row r="101" spans="1:126" s="9" customFormat="1" ht="15" customHeight="1" thickBot="1" x14ac:dyDescent="0.3">
      <c r="A101" s="258" t="s">
        <v>616</v>
      </c>
      <c r="B101" s="117" t="s">
        <v>147</v>
      </c>
      <c r="C101" s="130" t="s">
        <v>153</v>
      </c>
      <c r="D101" s="313">
        <f>L101*M101+R101*S101+X101*Y101+AD101*AE101+AJ101*AK101+AP101*AQ101+AV101*AW101+BB101*BC101+BH101*BI101+BN101*BO101+BT101*BU101+BZ101*CA101+CF101*CG101</f>
        <v>29099</v>
      </c>
      <c r="E101" s="454">
        <f>$G$3*D101</f>
        <v>37828.700000000004</v>
      </c>
      <c r="F101" s="387"/>
      <c r="G101" s="388"/>
      <c r="H101" s="389">
        <f>L101+R101+X101+AD101+AJ101+AP101+AV101+BB101+BH101+BN101+BT101+BZ101+CF101</f>
        <v>6</v>
      </c>
      <c r="I101" s="392" t="str">
        <f t="shared" si="35"/>
        <v>RF.OZ-5 (L)</v>
      </c>
      <c r="J101" s="393" t="str">
        <f t="shared" si="36"/>
        <v>Опора завершающая 5 ниш Левая</v>
      </c>
      <c r="K101" s="393" t="str">
        <f t="shared" si="37"/>
        <v>396*20*2010</v>
      </c>
      <c r="L101" s="393">
        <v>1</v>
      </c>
      <c r="M101" s="394">
        <f t="shared" si="38"/>
        <v>8833</v>
      </c>
      <c r="N101" s="371"/>
      <c r="O101" s="392" t="str">
        <f t="shared" si="39"/>
        <v>RF.OZ-5 (R)</v>
      </c>
      <c r="P101" s="393" t="str">
        <f t="shared" si="40"/>
        <v>Опора завершающая 5 ниш Правая</v>
      </c>
      <c r="Q101" s="393" t="str">
        <f t="shared" si="41"/>
        <v>396*20*2010</v>
      </c>
      <c r="R101" s="393">
        <v>1</v>
      </c>
      <c r="S101" s="394">
        <f t="shared" si="42"/>
        <v>8833</v>
      </c>
      <c r="T101" s="371"/>
      <c r="U101" s="401" t="str">
        <f>$A$291</f>
        <v>RF.KGB-5 1/2</v>
      </c>
      <c r="V101" s="402" t="str">
        <f>$B$291</f>
        <v>Короб гардероба 5 ниш</v>
      </c>
      <c r="W101" s="402" t="str">
        <f>$C$291</f>
        <v>600*374*1828</v>
      </c>
      <c r="X101" s="402">
        <v>1</v>
      </c>
      <c r="Y101" s="403">
        <f>$D$291</f>
        <v>5206</v>
      </c>
      <c r="AA101" s="401" t="str">
        <f>$A$292</f>
        <v>RF.KGB-5 2/2</v>
      </c>
      <c r="AB101" s="402" t="str">
        <f>$B$292</f>
        <v>Короб гардероба 5 ниш</v>
      </c>
      <c r="AC101" s="402" t="str">
        <f>$C$292</f>
        <v>600*374*1828</v>
      </c>
      <c r="AD101" s="402">
        <v>1</v>
      </c>
      <c r="AE101" s="403">
        <f>$D$292</f>
        <v>2061</v>
      </c>
      <c r="AF101" s="371"/>
      <c r="AG101" s="401" t="str">
        <f>$A$313</f>
        <v>RF.PFGB-5 (R)</v>
      </c>
      <c r="AH101" s="402" t="str">
        <f>$B$313</f>
        <v>Панель фасада гардероба правая</v>
      </c>
      <c r="AI101" s="402" t="str">
        <f>$C$313</f>
        <v>596*18*1824</v>
      </c>
      <c r="AJ101" s="402">
        <v>1</v>
      </c>
      <c r="AK101" s="403">
        <f>$D$313</f>
        <v>3440</v>
      </c>
      <c r="AL101" s="371"/>
      <c r="AM101" s="395" t="str">
        <f>$A$394</f>
        <v>RF.R.D</v>
      </c>
      <c r="AN101" s="322" t="str">
        <f>$B$394</f>
        <v>Ручка (1шт) ЛДСП</v>
      </c>
      <c r="AO101" s="322" t="str">
        <f>$C$394</f>
        <v>256 МО</v>
      </c>
      <c r="AP101" s="322">
        <v>1</v>
      </c>
      <c r="AQ101" s="396">
        <f>$D$394</f>
        <v>726</v>
      </c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DK101" s="69"/>
      <c r="DL101" s="69"/>
      <c r="DM101" s="69"/>
      <c r="DN101" s="69"/>
      <c r="DO101" s="69"/>
      <c r="DP101" s="69"/>
      <c r="DQ101" s="8"/>
      <c r="DR101" s="8"/>
      <c r="DS101" s="8"/>
      <c r="DT101" s="8"/>
      <c r="DU101" s="8"/>
      <c r="DV101" s="8"/>
    </row>
    <row r="102" spans="1:126" s="9" customFormat="1" ht="15" customHeight="1" x14ac:dyDescent="0.25">
      <c r="A102" s="112" t="s">
        <v>617</v>
      </c>
      <c r="B102" s="113" t="s">
        <v>677</v>
      </c>
      <c r="C102" s="275" t="s">
        <v>116</v>
      </c>
      <c r="D102" s="311">
        <f t="shared" si="23"/>
        <v>27707</v>
      </c>
      <c r="E102" s="445">
        <f t="shared" ref="E102:E127" si="43">$G$3*D102</f>
        <v>36019.1</v>
      </c>
      <c r="F102" s="387"/>
      <c r="G102" s="388"/>
      <c r="H102" s="389">
        <f t="shared" si="24"/>
        <v>5</v>
      </c>
      <c r="I102" s="392" t="str">
        <f t="shared" si="35"/>
        <v>RF.OZ-5 (L)</v>
      </c>
      <c r="J102" s="393" t="str">
        <f t="shared" si="36"/>
        <v>Опора завершающая 5 ниш Левая</v>
      </c>
      <c r="K102" s="393" t="str">
        <f t="shared" si="37"/>
        <v>396*20*2010</v>
      </c>
      <c r="L102" s="393">
        <v>1</v>
      </c>
      <c r="M102" s="394">
        <f t="shared" si="38"/>
        <v>8833</v>
      </c>
      <c r="N102" s="371"/>
      <c r="O102" s="392" t="str">
        <f t="shared" si="39"/>
        <v>RF.OZ-5 (R)</v>
      </c>
      <c r="P102" s="393" t="str">
        <f t="shared" si="40"/>
        <v>Опора завершающая 5 ниш Правая</v>
      </c>
      <c r="Q102" s="393" t="str">
        <f t="shared" si="41"/>
        <v>396*20*2010</v>
      </c>
      <c r="R102" s="393">
        <v>1</v>
      </c>
      <c r="S102" s="394">
        <f t="shared" si="42"/>
        <v>8833</v>
      </c>
      <c r="T102" s="371"/>
      <c r="U102" s="390" t="str">
        <f>$A$294</f>
        <v>RF.KSU-5</v>
      </c>
      <c r="V102" s="321" t="str">
        <f>$B$294</f>
        <v>Корпус шкафа узкого 5 ниш</v>
      </c>
      <c r="W102" s="321" t="str">
        <f>$C$294</f>
        <v>380*374*1828</v>
      </c>
      <c r="X102" s="321">
        <v>1</v>
      </c>
      <c r="Y102" s="391">
        <f>$D$294</f>
        <v>6729</v>
      </c>
      <c r="Z102" s="371"/>
      <c r="AA102" s="390" t="str">
        <f>$A$314</f>
        <v>RF.PFS-5 (L)</v>
      </c>
      <c r="AB102" s="321" t="str">
        <f>$B$314</f>
        <v>Панель фасада шкафа 5 ниш левая</v>
      </c>
      <c r="AC102" s="321" t="str">
        <f>$C$314</f>
        <v>376*18*1824</v>
      </c>
      <c r="AD102" s="321">
        <v>1</v>
      </c>
      <c r="AE102" s="391">
        <f>$D$314</f>
        <v>2586</v>
      </c>
      <c r="AF102" s="387"/>
      <c r="AG102" s="390" t="str">
        <f>$A$394</f>
        <v>RF.R.D</v>
      </c>
      <c r="AH102" s="321" t="str">
        <f>$B$394</f>
        <v>Ручка (1шт) ЛДСП</v>
      </c>
      <c r="AI102" s="321" t="str">
        <f>$C$394</f>
        <v>256 МО</v>
      </c>
      <c r="AJ102" s="321">
        <v>1</v>
      </c>
      <c r="AK102" s="391">
        <f>$D$394</f>
        <v>726</v>
      </c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DK102" s="69"/>
      <c r="DL102" s="69"/>
      <c r="DM102" s="69"/>
      <c r="DN102" s="69"/>
      <c r="DO102" s="69"/>
      <c r="DP102" s="69"/>
      <c r="DQ102" s="8"/>
      <c r="DR102" s="8"/>
      <c r="DS102" s="8"/>
      <c r="DT102" s="8"/>
      <c r="DU102" s="8"/>
      <c r="DV102" s="8"/>
    </row>
    <row r="103" spans="1:126" s="9" customFormat="1" ht="15" customHeight="1" thickBot="1" x14ac:dyDescent="0.3">
      <c r="A103" s="258" t="s">
        <v>618</v>
      </c>
      <c r="B103" s="117" t="s">
        <v>677</v>
      </c>
      <c r="C103" s="130" t="s">
        <v>116</v>
      </c>
      <c r="D103" s="313">
        <f t="shared" si="23"/>
        <v>27707</v>
      </c>
      <c r="E103" s="454">
        <f t="shared" si="43"/>
        <v>36019.1</v>
      </c>
      <c r="F103" s="387"/>
      <c r="G103" s="388"/>
      <c r="H103" s="389">
        <f t="shared" si="24"/>
        <v>5</v>
      </c>
      <c r="I103" s="392" t="str">
        <f t="shared" si="35"/>
        <v>RF.OZ-5 (L)</v>
      </c>
      <c r="J103" s="393" t="str">
        <f t="shared" si="36"/>
        <v>Опора завершающая 5 ниш Левая</v>
      </c>
      <c r="K103" s="393" t="str">
        <f t="shared" si="37"/>
        <v>396*20*2010</v>
      </c>
      <c r="L103" s="393">
        <v>1</v>
      </c>
      <c r="M103" s="394">
        <f t="shared" si="38"/>
        <v>8833</v>
      </c>
      <c r="N103" s="371"/>
      <c r="O103" s="392" t="str">
        <f t="shared" si="39"/>
        <v>RF.OZ-5 (R)</v>
      </c>
      <c r="P103" s="393" t="str">
        <f t="shared" si="40"/>
        <v>Опора завершающая 5 ниш Правая</v>
      </c>
      <c r="Q103" s="393" t="str">
        <f t="shared" si="41"/>
        <v>396*20*2010</v>
      </c>
      <c r="R103" s="393">
        <v>1</v>
      </c>
      <c r="S103" s="394">
        <f t="shared" si="42"/>
        <v>8833</v>
      </c>
      <c r="T103" s="371"/>
      <c r="U103" s="401" t="str">
        <f>$A$294</f>
        <v>RF.KSU-5</v>
      </c>
      <c r="V103" s="402" t="str">
        <f>$B$294</f>
        <v>Корпус шкафа узкого 5 ниш</v>
      </c>
      <c r="W103" s="402" t="str">
        <f>$C$294</f>
        <v>380*374*1828</v>
      </c>
      <c r="X103" s="402">
        <v>1</v>
      </c>
      <c r="Y103" s="403">
        <f>$D$294</f>
        <v>6729</v>
      </c>
      <c r="Z103" s="371"/>
      <c r="AA103" s="401" t="str">
        <f>$A$315</f>
        <v>RF.PFS-5 (R)</v>
      </c>
      <c r="AB103" s="402" t="str">
        <f>$B$315</f>
        <v>Панель фасада шкафа 5 ниш правая</v>
      </c>
      <c r="AC103" s="402" t="str">
        <f>$C$315</f>
        <v>376*18*1824</v>
      </c>
      <c r="AD103" s="402">
        <v>1</v>
      </c>
      <c r="AE103" s="403">
        <f>$D$315</f>
        <v>2586</v>
      </c>
      <c r="AF103" s="387"/>
      <c r="AG103" s="401" t="str">
        <f>$A$394</f>
        <v>RF.R.D</v>
      </c>
      <c r="AH103" s="402" t="str">
        <f>$B$394</f>
        <v>Ручка (1шт) ЛДСП</v>
      </c>
      <c r="AI103" s="402" t="str">
        <f>$C$394</f>
        <v>256 МО</v>
      </c>
      <c r="AJ103" s="402">
        <v>1</v>
      </c>
      <c r="AK103" s="403">
        <f>$D$394</f>
        <v>726</v>
      </c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DK103" s="69"/>
      <c r="DL103" s="69"/>
      <c r="DM103" s="69"/>
      <c r="DN103" s="69"/>
      <c r="DO103" s="69"/>
      <c r="DP103" s="69"/>
      <c r="DQ103" s="8"/>
      <c r="DR103" s="8"/>
      <c r="DS103" s="8"/>
      <c r="DT103" s="8"/>
      <c r="DU103" s="8"/>
      <c r="DV103" s="8"/>
    </row>
    <row r="104" spans="1:126" s="9" customFormat="1" ht="15" customHeight="1" thickBot="1" x14ac:dyDescent="0.3">
      <c r="A104" s="112" t="s">
        <v>619</v>
      </c>
      <c r="B104" s="113" t="s">
        <v>677</v>
      </c>
      <c r="C104" s="275" t="s">
        <v>116</v>
      </c>
      <c r="D104" s="311">
        <f t="shared" si="23"/>
        <v>27673</v>
      </c>
      <c r="E104" s="445">
        <f t="shared" si="43"/>
        <v>35974.9</v>
      </c>
      <c r="F104" s="387"/>
      <c r="G104" s="388"/>
      <c r="H104" s="389">
        <f t="shared" si="24"/>
        <v>7</v>
      </c>
      <c r="I104" s="392" t="str">
        <f t="shared" si="35"/>
        <v>RF.OZ-5 (L)</v>
      </c>
      <c r="J104" s="393" t="str">
        <f t="shared" si="36"/>
        <v>Опора завершающая 5 ниш Левая</v>
      </c>
      <c r="K104" s="393" t="str">
        <f t="shared" si="37"/>
        <v>396*20*2010</v>
      </c>
      <c r="L104" s="393">
        <v>1</v>
      </c>
      <c r="M104" s="394">
        <f t="shared" si="38"/>
        <v>8833</v>
      </c>
      <c r="N104" s="371"/>
      <c r="O104" s="392" t="str">
        <f t="shared" si="39"/>
        <v>RF.OZ-5 (R)</v>
      </c>
      <c r="P104" s="393" t="str">
        <f t="shared" si="40"/>
        <v>Опора завершающая 5 ниш Правая</v>
      </c>
      <c r="Q104" s="393" t="str">
        <f t="shared" si="41"/>
        <v>396*20*2010</v>
      </c>
      <c r="R104" s="393">
        <v>1</v>
      </c>
      <c r="S104" s="394">
        <f t="shared" si="42"/>
        <v>8833</v>
      </c>
      <c r="T104" s="371"/>
      <c r="U104" s="411" t="str">
        <f>$A$297</f>
        <v>RF.KSU-2</v>
      </c>
      <c r="V104" s="412" t="str">
        <f>$B$297</f>
        <v>Корпус шкафа узкого 2 ниши</v>
      </c>
      <c r="W104" s="412" t="str">
        <f>$C$297</f>
        <v>380*374*742</v>
      </c>
      <c r="X104" s="412">
        <v>2</v>
      </c>
      <c r="Y104" s="413">
        <f>$D$297</f>
        <v>3097</v>
      </c>
      <c r="Z104" s="371"/>
      <c r="AA104" s="411" t="str">
        <f>$A$320</f>
        <v>RF.PFS-2 (L)</v>
      </c>
      <c r="AB104" s="412" t="str">
        <f>$B$320</f>
        <v>Панель фасада шкафа 2 ниши левая</v>
      </c>
      <c r="AC104" s="412" t="str">
        <f>$C$320</f>
        <v>376*18*738</v>
      </c>
      <c r="AD104" s="412">
        <v>1</v>
      </c>
      <c r="AE104" s="413">
        <f>$D$320</f>
        <v>1191</v>
      </c>
      <c r="AF104" s="387"/>
      <c r="AG104" s="411" t="str">
        <f>$A$321</f>
        <v>RF.PFS-2 (R)</v>
      </c>
      <c r="AH104" s="412" t="str">
        <f>$B$321</f>
        <v>Панель фасада шкафа 2 ниши правая</v>
      </c>
      <c r="AI104" s="412" t="str">
        <f>$C$321</f>
        <v>376*18*738</v>
      </c>
      <c r="AJ104" s="412">
        <v>1</v>
      </c>
      <c r="AK104" s="413">
        <f>$D$321</f>
        <v>1191</v>
      </c>
      <c r="AL104" s="371"/>
      <c r="AM104" s="411" t="str">
        <f>$A$395</f>
        <v>RF.R.D2</v>
      </c>
      <c r="AN104" s="412" t="str">
        <f>$B$395</f>
        <v>Ручки (2шт) ЛДСП</v>
      </c>
      <c r="AO104" s="412" t="str">
        <f>$C$395</f>
        <v>256 МО</v>
      </c>
      <c r="AP104" s="412">
        <v>1</v>
      </c>
      <c r="AQ104" s="413">
        <f>$D$395</f>
        <v>1431</v>
      </c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DK104" s="69"/>
      <c r="DL104" s="69"/>
      <c r="DM104" s="69"/>
      <c r="DN104" s="69"/>
      <c r="DO104" s="69"/>
      <c r="DP104" s="69"/>
      <c r="DQ104" s="8"/>
      <c r="DR104" s="8"/>
      <c r="DS104" s="8"/>
      <c r="DT104" s="8"/>
      <c r="DU104" s="8"/>
      <c r="DV104" s="8"/>
    </row>
    <row r="105" spans="1:126" s="9" customFormat="1" ht="15" customHeight="1" x14ac:dyDescent="0.25">
      <c r="A105" s="112" t="s">
        <v>620</v>
      </c>
      <c r="B105" s="113" t="s">
        <v>677</v>
      </c>
      <c r="C105" s="275" t="s">
        <v>116</v>
      </c>
      <c r="D105" s="311">
        <f t="shared" si="23"/>
        <v>26659</v>
      </c>
      <c r="E105" s="445">
        <f t="shared" si="43"/>
        <v>34656.700000000004</v>
      </c>
      <c r="F105" s="387"/>
      <c r="G105" s="388"/>
      <c r="H105" s="389">
        <f t="shared" si="24"/>
        <v>8</v>
      </c>
      <c r="I105" s="392" t="str">
        <f t="shared" si="35"/>
        <v>RF.OZ-5 (L)</v>
      </c>
      <c r="J105" s="393" t="str">
        <f t="shared" si="36"/>
        <v>Опора завершающая 5 ниш Левая</v>
      </c>
      <c r="K105" s="393" t="str">
        <f t="shared" si="37"/>
        <v>396*20*2010</v>
      </c>
      <c r="L105" s="393">
        <v>1</v>
      </c>
      <c r="M105" s="394">
        <f t="shared" si="38"/>
        <v>8833</v>
      </c>
      <c r="N105" s="371"/>
      <c r="O105" s="392" t="str">
        <f t="shared" si="39"/>
        <v>RF.OZ-5 (R)</v>
      </c>
      <c r="P105" s="393" t="str">
        <f t="shared" si="40"/>
        <v>Опора завершающая 5 ниш Правая</v>
      </c>
      <c r="Q105" s="393" t="str">
        <f t="shared" si="41"/>
        <v>396*20*2010</v>
      </c>
      <c r="R105" s="393">
        <v>1</v>
      </c>
      <c r="S105" s="394">
        <f t="shared" si="42"/>
        <v>8833</v>
      </c>
      <c r="T105" s="371"/>
      <c r="U105" s="390" t="str">
        <f>$A$297</f>
        <v>RF.KSU-2</v>
      </c>
      <c r="V105" s="321" t="str">
        <f>$B$297</f>
        <v>Корпус шкафа узкого 2 ниши</v>
      </c>
      <c r="W105" s="321" t="str">
        <f>$C$297</f>
        <v>380*374*742</v>
      </c>
      <c r="X105" s="321">
        <v>1</v>
      </c>
      <c r="Y105" s="391">
        <f>$D$297</f>
        <v>3097</v>
      </c>
      <c r="Z105" s="371"/>
      <c r="AA105" s="390" t="str">
        <f>$A$320</f>
        <v>RF.PFS-2 (L)</v>
      </c>
      <c r="AB105" s="321" t="str">
        <f>$B$320</f>
        <v>Панель фасада шкафа 2 ниши левая</v>
      </c>
      <c r="AC105" s="321" t="str">
        <f>$C$320</f>
        <v>376*18*738</v>
      </c>
      <c r="AD105" s="321">
        <v>1</v>
      </c>
      <c r="AE105" s="391">
        <f>$D$320</f>
        <v>1191</v>
      </c>
      <c r="AF105" s="387"/>
      <c r="AG105" s="390" t="str">
        <f>$A$299</f>
        <v>RF.GU-1</v>
      </c>
      <c r="AH105" s="321" t="str">
        <f>$B$299</f>
        <v>Горизонт узкий</v>
      </c>
      <c r="AI105" s="321" t="str">
        <f>$C$299</f>
        <v>380*391*18</v>
      </c>
      <c r="AJ105" s="321">
        <v>1</v>
      </c>
      <c r="AK105" s="391">
        <f>$D$299</f>
        <v>500</v>
      </c>
      <c r="AL105" s="371"/>
      <c r="AM105" s="390" t="str">
        <f>$A$298</f>
        <v>RF.KSU-1</v>
      </c>
      <c r="AN105" s="321" t="str">
        <f>$B$298</f>
        <v>Корпус шкафа узкого 1 ниша</v>
      </c>
      <c r="AO105" s="321" t="str">
        <f>$C$298</f>
        <v>380*374*380</v>
      </c>
      <c r="AP105" s="321">
        <v>1</v>
      </c>
      <c r="AQ105" s="391">
        <f>$D$298</f>
        <v>1926</v>
      </c>
      <c r="AR105" s="371"/>
      <c r="AS105" s="390" t="str">
        <f>$A$323</f>
        <v>RF.PFS-1 (R)</v>
      </c>
      <c r="AT105" s="321" t="str">
        <f>$B$323</f>
        <v>Панель фасада шкафа 1 ниша правая</v>
      </c>
      <c r="AU105" s="321" t="str">
        <f>$C$323</f>
        <v>376*18*376</v>
      </c>
      <c r="AV105" s="321">
        <v>1</v>
      </c>
      <c r="AW105" s="391">
        <f>$D$323</f>
        <v>848</v>
      </c>
      <c r="AX105" s="371"/>
      <c r="AY105" s="390" t="str">
        <f>$A$395</f>
        <v>RF.R.D2</v>
      </c>
      <c r="AZ105" s="321" t="str">
        <f>$B$395</f>
        <v>Ручки (2шт) ЛДСП</v>
      </c>
      <c r="BA105" s="321" t="str">
        <f>$C$395</f>
        <v>256 МО</v>
      </c>
      <c r="BB105" s="321">
        <v>1</v>
      </c>
      <c r="BC105" s="391">
        <f>$D$395</f>
        <v>1431</v>
      </c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DK105" s="69"/>
      <c r="DL105" s="69"/>
      <c r="DM105" s="69"/>
      <c r="DN105" s="69"/>
      <c r="DO105" s="69"/>
      <c r="DP105" s="69"/>
      <c r="DQ105" s="8"/>
      <c r="DR105" s="8"/>
      <c r="DS105" s="8"/>
      <c r="DT105" s="8"/>
      <c r="DU105" s="8"/>
      <c r="DV105" s="8"/>
    </row>
    <row r="106" spans="1:126" s="9" customFormat="1" ht="15" customHeight="1" thickBot="1" x14ac:dyDescent="0.3">
      <c r="A106" s="258" t="s">
        <v>621</v>
      </c>
      <c r="B106" s="117" t="s">
        <v>677</v>
      </c>
      <c r="C106" s="130" t="s">
        <v>116</v>
      </c>
      <c r="D106" s="313">
        <f t="shared" si="23"/>
        <v>26659</v>
      </c>
      <c r="E106" s="454">
        <f t="shared" si="43"/>
        <v>34656.700000000004</v>
      </c>
      <c r="F106" s="387"/>
      <c r="G106" s="388"/>
      <c r="H106" s="389">
        <f t="shared" si="24"/>
        <v>8</v>
      </c>
      <c r="I106" s="392" t="str">
        <f t="shared" si="35"/>
        <v>RF.OZ-5 (L)</v>
      </c>
      <c r="J106" s="393" t="str">
        <f t="shared" si="36"/>
        <v>Опора завершающая 5 ниш Левая</v>
      </c>
      <c r="K106" s="393" t="str">
        <f t="shared" si="37"/>
        <v>396*20*2010</v>
      </c>
      <c r="L106" s="393">
        <v>1</v>
      </c>
      <c r="M106" s="394">
        <f t="shared" si="38"/>
        <v>8833</v>
      </c>
      <c r="N106" s="371"/>
      <c r="O106" s="392" t="str">
        <f t="shared" si="39"/>
        <v>RF.OZ-5 (R)</v>
      </c>
      <c r="P106" s="393" t="str">
        <f t="shared" si="40"/>
        <v>Опора завершающая 5 ниш Правая</v>
      </c>
      <c r="Q106" s="393" t="str">
        <f t="shared" si="41"/>
        <v>396*20*2010</v>
      </c>
      <c r="R106" s="393">
        <v>1</v>
      </c>
      <c r="S106" s="394">
        <f t="shared" si="42"/>
        <v>8833</v>
      </c>
      <c r="T106" s="371"/>
      <c r="U106" s="401" t="str">
        <f>$A$297</f>
        <v>RF.KSU-2</v>
      </c>
      <c r="V106" s="402" t="str">
        <f>$B$297</f>
        <v>Корпус шкафа узкого 2 ниши</v>
      </c>
      <c r="W106" s="402" t="str">
        <f>$C$297</f>
        <v>380*374*742</v>
      </c>
      <c r="X106" s="402">
        <v>1</v>
      </c>
      <c r="Y106" s="403">
        <f>$D$297</f>
        <v>3097</v>
      </c>
      <c r="Z106" s="371"/>
      <c r="AA106" s="401" t="str">
        <f>$A$321</f>
        <v>RF.PFS-2 (R)</v>
      </c>
      <c r="AB106" s="402" t="str">
        <f>$B$321</f>
        <v>Панель фасада шкафа 2 ниши правая</v>
      </c>
      <c r="AC106" s="402" t="str">
        <f>$C$321</f>
        <v>376*18*738</v>
      </c>
      <c r="AD106" s="402">
        <v>1</v>
      </c>
      <c r="AE106" s="403">
        <f>$D$321</f>
        <v>1191</v>
      </c>
      <c r="AF106" s="387"/>
      <c r="AG106" s="401" t="str">
        <f>$A$299</f>
        <v>RF.GU-1</v>
      </c>
      <c r="AH106" s="402" t="str">
        <f>$B$299</f>
        <v>Горизонт узкий</v>
      </c>
      <c r="AI106" s="402" t="str">
        <f>$C$299</f>
        <v>380*391*18</v>
      </c>
      <c r="AJ106" s="402">
        <v>1</v>
      </c>
      <c r="AK106" s="403">
        <f>$D$299</f>
        <v>500</v>
      </c>
      <c r="AL106" s="371"/>
      <c r="AM106" s="401" t="str">
        <f>$A$298</f>
        <v>RF.KSU-1</v>
      </c>
      <c r="AN106" s="402" t="str">
        <f>$B$298</f>
        <v>Корпус шкафа узкого 1 ниша</v>
      </c>
      <c r="AO106" s="402" t="str">
        <f>$C$298</f>
        <v>380*374*380</v>
      </c>
      <c r="AP106" s="402">
        <v>1</v>
      </c>
      <c r="AQ106" s="403">
        <f>$D$298</f>
        <v>1926</v>
      </c>
      <c r="AR106" s="371"/>
      <c r="AS106" s="395" t="str">
        <f>$A$322</f>
        <v>RF.PFS-1 (L)</v>
      </c>
      <c r="AT106" s="322" t="str">
        <f>$B$322</f>
        <v>Панель фасада шкафа 1 ниша левая</v>
      </c>
      <c r="AU106" s="322" t="str">
        <f>$C$322</f>
        <v>376*18*376</v>
      </c>
      <c r="AV106" s="322">
        <v>1</v>
      </c>
      <c r="AW106" s="396">
        <f>$D$322</f>
        <v>848</v>
      </c>
      <c r="AX106" s="371"/>
      <c r="AY106" s="395" t="str">
        <f>$A$395</f>
        <v>RF.R.D2</v>
      </c>
      <c r="AZ106" s="322" t="str">
        <f>$B$395</f>
        <v>Ручки (2шт) ЛДСП</v>
      </c>
      <c r="BA106" s="322" t="str">
        <f>$C$395</f>
        <v>256 МО</v>
      </c>
      <c r="BB106" s="322">
        <v>1</v>
      </c>
      <c r="BC106" s="396">
        <f>$D$395</f>
        <v>1431</v>
      </c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DK106" s="69"/>
      <c r="DL106" s="69"/>
      <c r="DM106" s="69"/>
      <c r="DN106" s="69"/>
      <c r="DO106" s="69"/>
      <c r="DP106" s="69"/>
      <c r="DQ106" s="8"/>
      <c r="DR106" s="8"/>
      <c r="DS106" s="8"/>
      <c r="DT106" s="8"/>
      <c r="DU106" s="8"/>
      <c r="DV106" s="8"/>
    </row>
    <row r="107" spans="1:126" s="9" customFormat="1" ht="15" customHeight="1" thickBot="1" x14ac:dyDescent="0.3">
      <c r="A107" s="112" t="s">
        <v>622</v>
      </c>
      <c r="B107" s="113" t="s">
        <v>677</v>
      </c>
      <c r="C107" s="275" t="s">
        <v>116</v>
      </c>
      <c r="D107" s="320">
        <f t="shared" si="23"/>
        <v>25645</v>
      </c>
      <c r="E107" s="481">
        <f t="shared" si="43"/>
        <v>33338.5</v>
      </c>
      <c r="F107" s="387"/>
      <c r="G107" s="388"/>
      <c r="H107" s="389">
        <f t="shared" si="24"/>
        <v>9</v>
      </c>
      <c r="I107" s="395" t="str">
        <f t="shared" si="35"/>
        <v>RF.OZ-5 (L)</v>
      </c>
      <c r="J107" s="322" t="str">
        <f t="shared" si="36"/>
        <v>Опора завершающая 5 ниш Левая</v>
      </c>
      <c r="K107" s="322" t="str">
        <f t="shared" si="37"/>
        <v>396*20*2010</v>
      </c>
      <c r="L107" s="322">
        <v>1</v>
      </c>
      <c r="M107" s="396">
        <f t="shared" si="38"/>
        <v>8833</v>
      </c>
      <c r="N107" s="371"/>
      <c r="O107" s="395" t="str">
        <f t="shared" si="39"/>
        <v>RF.OZ-5 (R)</v>
      </c>
      <c r="P107" s="322" t="str">
        <f t="shared" si="40"/>
        <v>Опора завершающая 5 ниш Правая</v>
      </c>
      <c r="Q107" s="322" t="str">
        <f t="shared" si="41"/>
        <v>396*20*2010</v>
      </c>
      <c r="R107" s="322">
        <v>1</v>
      </c>
      <c r="S107" s="396">
        <f t="shared" si="42"/>
        <v>8833</v>
      </c>
      <c r="T107" s="371"/>
      <c r="U107" s="404" t="str">
        <f>$A$298</f>
        <v>RF.KSU-1</v>
      </c>
      <c r="V107" s="405" t="str">
        <f>$B$298</f>
        <v>Корпус шкафа узкого 1 ниша</v>
      </c>
      <c r="W107" s="405" t="str">
        <f>$C$298</f>
        <v>380*374*380</v>
      </c>
      <c r="X107" s="405">
        <v>2</v>
      </c>
      <c r="Y107" s="406">
        <f>$D$298</f>
        <v>1926</v>
      </c>
      <c r="Z107" s="371"/>
      <c r="AA107" s="404" t="str">
        <f>$A$322</f>
        <v>RF.PFS-1 (L)</v>
      </c>
      <c r="AB107" s="405" t="str">
        <f>$B$322</f>
        <v>Панель фасада шкафа 1 ниша левая</v>
      </c>
      <c r="AC107" s="405" t="str">
        <f>$C$322</f>
        <v>376*18*376</v>
      </c>
      <c r="AD107" s="405">
        <v>1</v>
      </c>
      <c r="AE107" s="406">
        <f>$D$322</f>
        <v>848</v>
      </c>
      <c r="AF107" s="371"/>
      <c r="AG107" s="404" t="str">
        <f>$A$323</f>
        <v>RF.PFS-1 (R)</v>
      </c>
      <c r="AH107" s="405" t="str">
        <f>$B$323</f>
        <v>Панель фасада шкафа 1 ниша правая</v>
      </c>
      <c r="AI107" s="405" t="str">
        <f>$C$323</f>
        <v>376*18*376</v>
      </c>
      <c r="AJ107" s="405">
        <v>1</v>
      </c>
      <c r="AK107" s="406">
        <f>$D$323</f>
        <v>848</v>
      </c>
      <c r="AL107" s="371"/>
      <c r="AM107" s="404" t="str">
        <f>$A$299</f>
        <v>RF.GU-1</v>
      </c>
      <c r="AN107" s="405" t="str">
        <f>$B$299</f>
        <v>Горизонт узкий</v>
      </c>
      <c r="AO107" s="405" t="str">
        <f>$C$299</f>
        <v>380*391*18</v>
      </c>
      <c r="AP107" s="405">
        <v>2</v>
      </c>
      <c r="AQ107" s="406">
        <f>$D$299</f>
        <v>500</v>
      </c>
      <c r="AR107" s="371"/>
      <c r="AS107" s="404" t="str">
        <f>$A$395</f>
        <v>RF.R.D2</v>
      </c>
      <c r="AT107" s="405" t="str">
        <f>$B$395</f>
        <v>Ручки (2шт) ЛДСП</v>
      </c>
      <c r="AU107" s="405" t="str">
        <f>$C$395</f>
        <v>256 МО</v>
      </c>
      <c r="AV107" s="405">
        <v>1</v>
      </c>
      <c r="AW107" s="406">
        <f>$D$395</f>
        <v>1431</v>
      </c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DK107" s="69"/>
      <c r="DL107" s="69"/>
      <c r="DM107" s="69"/>
      <c r="DN107" s="69"/>
      <c r="DO107" s="69"/>
      <c r="DP107" s="69"/>
      <c r="DQ107" s="8"/>
      <c r="DR107" s="8"/>
      <c r="DS107" s="8"/>
      <c r="DT107" s="8"/>
      <c r="DU107" s="8"/>
      <c r="DV107" s="8"/>
    </row>
    <row r="108" spans="1:126" s="9" customFormat="1" ht="15" customHeight="1" thickBot="1" x14ac:dyDescent="0.3">
      <c r="A108" s="251" t="s">
        <v>690</v>
      </c>
      <c r="B108" s="252"/>
      <c r="C108" s="252"/>
      <c r="D108" s="397"/>
      <c r="E108" s="398"/>
      <c r="F108" s="387"/>
      <c r="G108" s="388"/>
      <c r="H108" s="389"/>
      <c r="I108" s="371"/>
      <c r="J108" s="371"/>
      <c r="K108" s="371"/>
      <c r="L108" s="371"/>
      <c r="M108" s="371"/>
      <c r="N108" s="387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DK108" s="69"/>
      <c r="DL108" s="69"/>
      <c r="DM108" s="69"/>
      <c r="DN108" s="69"/>
      <c r="DO108" s="69"/>
      <c r="DP108" s="69"/>
      <c r="DQ108" s="8"/>
      <c r="DR108" s="8"/>
      <c r="DS108" s="8"/>
      <c r="DT108" s="8"/>
      <c r="DU108" s="8"/>
      <c r="DV108" s="8"/>
    </row>
    <row r="109" spans="1:126" s="9" customFormat="1" ht="15" customHeight="1" x14ac:dyDescent="0.25">
      <c r="A109" s="90" t="s">
        <v>614</v>
      </c>
      <c r="B109" s="113" t="s">
        <v>691</v>
      </c>
      <c r="C109" s="558" t="s">
        <v>150</v>
      </c>
      <c r="D109" s="321">
        <f t="shared" si="23"/>
        <v>24642</v>
      </c>
      <c r="E109" s="391">
        <f t="shared" si="43"/>
        <v>32034.600000000002</v>
      </c>
      <c r="F109" s="387"/>
      <c r="G109" s="388"/>
      <c r="H109" s="389">
        <f t="shared" si="24"/>
        <v>5</v>
      </c>
      <c r="I109" s="390" t="str">
        <f t="shared" ref="I109:I116" si="44">$A$369</f>
        <v>RF.OZ-4 (L)</v>
      </c>
      <c r="J109" s="321" t="str">
        <f t="shared" ref="J109:J116" si="45">$B$369</f>
        <v>Опора завершающая 4 ниши Левая</v>
      </c>
      <c r="K109" s="321" t="str">
        <f t="shared" ref="K109:K116" si="46">$C$369</f>
        <v>396*20*1668</v>
      </c>
      <c r="L109" s="321">
        <v>1</v>
      </c>
      <c r="M109" s="391">
        <f t="shared" ref="M109:M116" si="47">$D$369</f>
        <v>8160</v>
      </c>
      <c r="N109" s="387"/>
      <c r="O109" s="390" t="str">
        <f t="shared" ref="O109:O116" si="48">$A$370</f>
        <v>RF.OZ-4 (R)</v>
      </c>
      <c r="P109" s="321" t="str">
        <f t="shared" ref="P109:P116" si="49">$B$370</f>
        <v>Опора завершающая 4 ниши Правая</v>
      </c>
      <c r="Q109" s="321" t="str">
        <f t="shared" ref="Q109:Q116" si="50">$C$370</f>
        <v>396*20*1668</v>
      </c>
      <c r="R109" s="321">
        <v>1</v>
      </c>
      <c r="S109" s="391">
        <f t="shared" ref="S109:S116" si="51">$D$370</f>
        <v>8160</v>
      </c>
      <c r="T109" s="371"/>
      <c r="U109" s="390" t="str">
        <f>$A$295</f>
        <v>RF.KSU-4</v>
      </c>
      <c r="V109" s="321" t="str">
        <f>$B$295</f>
        <v>Корпус шкафа узкого 4 ниши</v>
      </c>
      <c r="W109" s="321" t="str">
        <f>$C$295</f>
        <v>380*374*1466</v>
      </c>
      <c r="X109" s="321">
        <v>1</v>
      </c>
      <c r="Y109" s="391">
        <f>$D$295</f>
        <v>5535</v>
      </c>
      <c r="Z109" s="371"/>
      <c r="AA109" s="390" t="str">
        <f>$A$316</f>
        <v>RF.PFS-4 (L)</v>
      </c>
      <c r="AB109" s="321" t="str">
        <f>$B$316</f>
        <v>Панель фасада шкафа 4 ниши левая</v>
      </c>
      <c r="AC109" s="321" t="str">
        <f>$C$316</f>
        <v>376*18*1462</v>
      </c>
      <c r="AD109" s="321">
        <v>1</v>
      </c>
      <c r="AE109" s="391">
        <f>$D$316</f>
        <v>2061</v>
      </c>
      <c r="AF109" s="371"/>
      <c r="AG109" s="390" t="str">
        <f>$A$394</f>
        <v>RF.R.D</v>
      </c>
      <c r="AH109" s="321" t="str">
        <f>$B$394</f>
        <v>Ручка (1шт) ЛДСП</v>
      </c>
      <c r="AI109" s="321" t="str">
        <f>$C$394</f>
        <v>256 МО</v>
      </c>
      <c r="AJ109" s="321">
        <v>1</v>
      </c>
      <c r="AK109" s="391">
        <f>$D$394</f>
        <v>726</v>
      </c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DK109" s="69"/>
      <c r="DL109" s="69"/>
      <c r="DM109" s="69"/>
      <c r="DN109" s="69"/>
      <c r="DO109" s="69"/>
      <c r="DP109" s="69"/>
      <c r="DQ109" s="8"/>
      <c r="DR109" s="8"/>
      <c r="DS109" s="8"/>
      <c r="DT109" s="8"/>
      <c r="DU109" s="8"/>
      <c r="DV109" s="8"/>
    </row>
    <row r="110" spans="1:126" s="9" customFormat="1" ht="15" customHeight="1" thickBot="1" x14ac:dyDescent="0.3">
      <c r="A110" s="92" t="s">
        <v>613</v>
      </c>
      <c r="B110" s="296" t="s">
        <v>691</v>
      </c>
      <c r="C110" s="559" t="s">
        <v>150</v>
      </c>
      <c r="D110" s="322">
        <f t="shared" si="23"/>
        <v>24642</v>
      </c>
      <c r="E110" s="396">
        <f t="shared" si="43"/>
        <v>32034.600000000002</v>
      </c>
      <c r="F110" s="387"/>
      <c r="G110" s="388"/>
      <c r="H110" s="389">
        <f t="shared" si="24"/>
        <v>5</v>
      </c>
      <c r="I110" s="392" t="str">
        <f t="shared" si="44"/>
        <v>RF.OZ-4 (L)</v>
      </c>
      <c r="J110" s="393" t="str">
        <f t="shared" si="45"/>
        <v>Опора завершающая 4 ниши Левая</v>
      </c>
      <c r="K110" s="393" t="str">
        <f t="shared" si="46"/>
        <v>396*20*1668</v>
      </c>
      <c r="L110" s="393">
        <v>1</v>
      </c>
      <c r="M110" s="394">
        <f t="shared" si="47"/>
        <v>8160</v>
      </c>
      <c r="N110" s="371"/>
      <c r="O110" s="414" t="str">
        <f t="shared" si="48"/>
        <v>RF.OZ-4 (R)</v>
      </c>
      <c r="P110" s="393" t="str">
        <f t="shared" si="49"/>
        <v>Опора завершающая 4 ниши Правая</v>
      </c>
      <c r="Q110" s="393" t="str">
        <f t="shared" si="50"/>
        <v>396*20*1668</v>
      </c>
      <c r="R110" s="393">
        <v>1</v>
      </c>
      <c r="S110" s="394">
        <f t="shared" si="51"/>
        <v>8160</v>
      </c>
      <c r="T110" s="371"/>
      <c r="U110" s="401" t="str">
        <f>$A$295</f>
        <v>RF.KSU-4</v>
      </c>
      <c r="V110" s="402" t="str">
        <f>$B$295</f>
        <v>Корпус шкафа узкого 4 ниши</v>
      </c>
      <c r="W110" s="402" t="str">
        <f>$C$295</f>
        <v>380*374*1466</v>
      </c>
      <c r="X110" s="402">
        <v>1</v>
      </c>
      <c r="Y110" s="403">
        <f>$D$295</f>
        <v>5535</v>
      </c>
      <c r="Z110" s="371"/>
      <c r="AA110" s="401" t="str">
        <f>$A$317</f>
        <v>RF.PFS-4 (R)</v>
      </c>
      <c r="AB110" s="402" t="str">
        <f>$B$317</f>
        <v>Панель фасада шкафа 4 ниши правая</v>
      </c>
      <c r="AC110" s="402" t="str">
        <f>$C$317</f>
        <v>376*18*1462</v>
      </c>
      <c r="AD110" s="402">
        <v>1</v>
      </c>
      <c r="AE110" s="403">
        <f>$D$317</f>
        <v>2061</v>
      </c>
      <c r="AF110" s="371"/>
      <c r="AG110" s="401" t="str">
        <f>$A$394</f>
        <v>RF.R.D</v>
      </c>
      <c r="AH110" s="402" t="str">
        <f>$B$394</f>
        <v>Ручка (1шт) ЛДСП</v>
      </c>
      <c r="AI110" s="402" t="str">
        <f>$C$394</f>
        <v>256 МО</v>
      </c>
      <c r="AJ110" s="402">
        <v>1</v>
      </c>
      <c r="AK110" s="403">
        <f>$D$394</f>
        <v>726</v>
      </c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DK110" s="69"/>
      <c r="DL110" s="69"/>
      <c r="DM110" s="69"/>
      <c r="DN110" s="69"/>
      <c r="DO110" s="69"/>
      <c r="DP110" s="69"/>
      <c r="DQ110" s="8"/>
      <c r="DR110" s="8"/>
      <c r="DS110" s="8"/>
      <c r="DT110" s="8"/>
      <c r="DU110" s="8"/>
      <c r="DV110" s="8"/>
    </row>
    <row r="111" spans="1:126" s="9" customFormat="1" ht="15" customHeight="1" x14ac:dyDescent="0.25">
      <c r="A111" s="90" t="s">
        <v>612</v>
      </c>
      <c r="B111" s="297" t="s">
        <v>691</v>
      </c>
      <c r="C111" s="558" t="s">
        <v>150</v>
      </c>
      <c r="D111" s="321">
        <f t="shared" si="23"/>
        <v>24813</v>
      </c>
      <c r="E111" s="391">
        <f t="shared" si="43"/>
        <v>32256.9</v>
      </c>
      <c r="F111" s="387"/>
      <c r="G111" s="388"/>
      <c r="H111" s="389">
        <f t="shared" si="24"/>
        <v>7</v>
      </c>
      <c r="I111" s="392" t="str">
        <f t="shared" si="44"/>
        <v>RF.OZ-4 (L)</v>
      </c>
      <c r="J111" s="393" t="str">
        <f t="shared" si="45"/>
        <v>Опора завершающая 4 ниши Левая</v>
      </c>
      <c r="K111" s="393" t="str">
        <f t="shared" si="46"/>
        <v>396*20*1668</v>
      </c>
      <c r="L111" s="393">
        <v>1</v>
      </c>
      <c r="M111" s="394">
        <f t="shared" si="47"/>
        <v>8160</v>
      </c>
      <c r="N111" s="371"/>
      <c r="O111" s="414" t="str">
        <f t="shared" si="48"/>
        <v>RF.OZ-4 (R)</v>
      </c>
      <c r="P111" s="393" t="str">
        <f t="shared" si="49"/>
        <v>Опора завершающая 4 ниши Правая</v>
      </c>
      <c r="Q111" s="393" t="str">
        <f t="shared" si="50"/>
        <v>396*20*1668</v>
      </c>
      <c r="R111" s="393">
        <v>1</v>
      </c>
      <c r="S111" s="394">
        <f t="shared" si="51"/>
        <v>8160</v>
      </c>
      <c r="T111" s="371"/>
      <c r="U111" s="390" t="str">
        <f>$A$297</f>
        <v>RF.KSU-2</v>
      </c>
      <c r="V111" s="321" t="str">
        <f>$B$297</f>
        <v>Корпус шкафа узкого 2 ниши</v>
      </c>
      <c r="W111" s="321" t="str">
        <f>$C$297</f>
        <v>380*374*742</v>
      </c>
      <c r="X111" s="321">
        <v>1</v>
      </c>
      <c r="Y111" s="391">
        <f>$D$297</f>
        <v>3097</v>
      </c>
      <c r="Z111" s="371"/>
      <c r="AA111" s="390" t="str">
        <f>$A$320</f>
        <v>RF.PFS-2 (L)</v>
      </c>
      <c r="AB111" s="321" t="str">
        <f>$B$320</f>
        <v>Панель фасада шкафа 2 ниши левая</v>
      </c>
      <c r="AC111" s="321" t="str">
        <f>$C$320</f>
        <v>376*18*738</v>
      </c>
      <c r="AD111" s="321">
        <v>1</v>
      </c>
      <c r="AE111" s="391">
        <f>$D$320</f>
        <v>1191</v>
      </c>
      <c r="AF111" s="371"/>
      <c r="AG111" s="390" t="str">
        <f>$A$298</f>
        <v>RF.KSU-1</v>
      </c>
      <c r="AH111" s="321" t="str">
        <f>$B$298</f>
        <v>Корпус шкафа узкого 1 ниша</v>
      </c>
      <c r="AI111" s="321" t="str">
        <f>$C$298</f>
        <v>380*374*380</v>
      </c>
      <c r="AJ111" s="321">
        <v>1</v>
      </c>
      <c r="AK111" s="391">
        <f>$D$298</f>
        <v>1926</v>
      </c>
      <c r="AL111" s="371"/>
      <c r="AM111" s="390" t="str">
        <f>$A$323</f>
        <v>RF.PFS-1 (R)</v>
      </c>
      <c r="AN111" s="321" t="str">
        <f>$B$323</f>
        <v>Панель фасада шкафа 1 ниша правая</v>
      </c>
      <c r="AO111" s="321" t="str">
        <f>$C$323</f>
        <v>376*18*376</v>
      </c>
      <c r="AP111" s="321">
        <v>1</v>
      </c>
      <c r="AQ111" s="391">
        <f>$D$323</f>
        <v>848</v>
      </c>
      <c r="AR111" s="371"/>
      <c r="AS111" s="390" t="str">
        <f>$A$395</f>
        <v>RF.R.D2</v>
      </c>
      <c r="AT111" s="321" t="str">
        <f>$B$395</f>
        <v>Ручки (2шт) ЛДСП</v>
      </c>
      <c r="AU111" s="321" t="str">
        <f>$C$395</f>
        <v>256 МО</v>
      </c>
      <c r="AV111" s="321">
        <v>1</v>
      </c>
      <c r="AW111" s="391">
        <f>$D$395</f>
        <v>1431</v>
      </c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DK111" s="69"/>
      <c r="DL111" s="69"/>
      <c r="DM111" s="69"/>
      <c r="DN111" s="69"/>
      <c r="DO111" s="69"/>
      <c r="DP111" s="69"/>
      <c r="DQ111" s="8"/>
      <c r="DR111" s="8"/>
      <c r="DS111" s="8"/>
      <c r="DT111" s="8"/>
      <c r="DU111" s="8"/>
      <c r="DV111" s="8"/>
    </row>
    <row r="112" spans="1:126" s="9" customFormat="1" ht="15" customHeight="1" thickBot="1" x14ac:dyDescent="0.3">
      <c r="A112" s="92" t="s">
        <v>611</v>
      </c>
      <c r="B112" s="296" t="s">
        <v>691</v>
      </c>
      <c r="C112" s="559" t="s">
        <v>150</v>
      </c>
      <c r="D112" s="322">
        <f t="shared" si="23"/>
        <v>24813</v>
      </c>
      <c r="E112" s="396">
        <f t="shared" si="43"/>
        <v>32256.9</v>
      </c>
      <c r="F112" s="387"/>
      <c r="G112" s="388"/>
      <c r="H112" s="389">
        <f t="shared" si="24"/>
        <v>7</v>
      </c>
      <c r="I112" s="392" t="str">
        <f t="shared" si="44"/>
        <v>RF.OZ-4 (L)</v>
      </c>
      <c r="J112" s="393" t="str">
        <f t="shared" si="45"/>
        <v>Опора завершающая 4 ниши Левая</v>
      </c>
      <c r="K112" s="393" t="str">
        <f t="shared" si="46"/>
        <v>396*20*1668</v>
      </c>
      <c r="L112" s="393">
        <v>1</v>
      </c>
      <c r="M112" s="394">
        <f t="shared" si="47"/>
        <v>8160</v>
      </c>
      <c r="N112" s="371"/>
      <c r="O112" s="414" t="str">
        <f t="shared" si="48"/>
        <v>RF.OZ-4 (R)</v>
      </c>
      <c r="P112" s="393" t="str">
        <f t="shared" si="49"/>
        <v>Опора завершающая 4 ниши Правая</v>
      </c>
      <c r="Q112" s="393" t="str">
        <f t="shared" si="50"/>
        <v>396*20*1668</v>
      </c>
      <c r="R112" s="393">
        <v>1</v>
      </c>
      <c r="S112" s="394">
        <f t="shared" si="51"/>
        <v>8160</v>
      </c>
      <c r="T112" s="371"/>
      <c r="U112" s="401" t="str">
        <f>$A$297</f>
        <v>RF.KSU-2</v>
      </c>
      <c r="V112" s="402" t="str">
        <f>$B$297</f>
        <v>Корпус шкафа узкого 2 ниши</v>
      </c>
      <c r="W112" s="402" t="str">
        <f>$C$297</f>
        <v>380*374*742</v>
      </c>
      <c r="X112" s="402">
        <v>1</v>
      </c>
      <c r="Y112" s="403">
        <f>$D$297</f>
        <v>3097</v>
      </c>
      <c r="Z112" s="371"/>
      <c r="AA112" s="401" t="str">
        <f>$A$321</f>
        <v>RF.PFS-2 (R)</v>
      </c>
      <c r="AB112" s="402" t="str">
        <f>$B$321</f>
        <v>Панель фасада шкафа 2 ниши правая</v>
      </c>
      <c r="AC112" s="402" t="str">
        <f>$C$321</f>
        <v>376*18*738</v>
      </c>
      <c r="AD112" s="402">
        <v>1</v>
      </c>
      <c r="AE112" s="403">
        <f>$D$321</f>
        <v>1191</v>
      </c>
      <c r="AF112" s="371"/>
      <c r="AG112" s="395" t="str">
        <f>$A$298</f>
        <v>RF.KSU-1</v>
      </c>
      <c r="AH112" s="322" t="str">
        <f>$B$298</f>
        <v>Корпус шкафа узкого 1 ниша</v>
      </c>
      <c r="AI112" s="322" t="str">
        <f>$C$298</f>
        <v>380*374*380</v>
      </c>
      <c r="AJ112" s="322">
        <v>1</v>
      </c>
      <c r="AK112" s="396">
        <f>$D$298</f>
        <v>1926</v>
      </c>
      <c r="AL112" s="371"/>
      <c r="AM112" s="395" t="str">
        <f>$A$322</f>
        <v>RF.PFS-1 (L)</v>
      </c>
      <c r="AN112" s="322" t="str">
        <f>$B$322</f>
        <v>Панель фасада шкафа 1 ниша левая</v>
      </c>
      <c r="AO112" s="322" t="str">
        <f>$C$322</f>
        <v>376*18*376</v>
      </c>
      <c r="AP112" s="322">
        <v>1</v>
      </c>
      <c r="AQ112" s="396">
        <f>$D$322</f>
        <v>848</v>
      </c>
      <c r="AR112" s="371"/>
      <c r="AS112" s="395" t="str">
        <f>$A$395</f>
        <v>RF.R.D2</v>
      </c>
      <c r="AT112" s="322" t="str">
        <f>$B$395</f>
        <v>Ручки (2шт) ЛДСП</v>
      </c>
      <c r="AU112" s="322" t="str">
        <f>$C$395</f>
        <v>256 МО</v>
      </c>
      <c r="AV112" s="322">
        <v>1</v>
      </c>
      <c r="AW112" s="396">
        <f>$D$395</f>
        <v>1431</v>
      </c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DK112" s="69"/>
      <c r="DL112" s="69"/>
      <c r="DM112" s="69"/>
      <c r="DN112" s="69"/>
      <c r="DO112" s="69"/>
      <c r="DP112" s="69"/>
      <c r="DQ112" s="8"/>
      <c r="DR112" s="8"/>
      <c r="DS112" s="8"/>
      <c r="DT112" s="8"/>
      <c r="DU112" s="8"/>
      <c r="DV112" s="8"/>
    </row>
    <row r="113" spans="1:126" s="9" customFormat="1" ht="15" customHeight="1" x14ac:dyDescent="0.25">
      <c r="A113" s="112" t="s">
        <v>610</v>
      </c>
      <c r="B113" s="113" t="s">
        <v>691</v>
      </c>
      <c r="C113" s="114" t="s">
        <v>150</v>
      </c>
      <c r="D113" s="311">
        <f t="shared" si="23"/>
        <v>23565</v>
      </c>
      <c r="E113" s="391">
        <f t="shared" si="43"/>
        <v>30634.5</v>
      </c>
      <c r="F113" s="387"/>
      <c r="G113" s="388"/>
      <c r="H113" s="389">
        <f t="shared" si="24"/>
        <v>6</v>
      </c>
      <c r="I113" s="392" t="str">
        <f t="shared" si="44"/>
        <v>RF.OZ-4 (L)</v>
      </c>
      <c r="J113" s="393" t="str">
        <f t="shared" si="45"/>
        <v>Опора завершающая 4 ниши Левая</v>
      </c>
      <c r="K113" s="393" t="str">
        <f t="shared" si="46"/>
        <v>396*20*1668</v>
      </c>
      <c r="L113" s="393">
        <v>1</v>
      </c>
      <c r="M113" s="394">
        <f t="shared" si="47"/>
        <v>8160</v>
      </c>
      <c r="N113" s="371"/>
      <c r="O113" s="414" t="str">
        <f t="shared" si="48"/>
        <v>RF.OZ-4 (R)</v>
      </c>
      <c r="P113" s="393" t="str">
        <f t="shared" si="49"/>
        <v>Опора завершающая 4 ниши Правая</v>
      </c>
      <c r="Q113" s="393" t="str">
        <f t="shared" si="50"/>
        <v>396*20*1668</v>
      </c>
      <c r="R113" s="393">
        <v>1</v>
      </c>
      <c r="S113" s="394">
        <f t="shared" si="51"/>
        <v>8160</v>
      </c>
      <c r="T113" s="371"/>
      <c r="U113" s="390" t="str">
        <f>$A$296</f>
        <v>RF.KSU-3</v>
      </c>
      <c r="V113" s="321" t="str">
        <f>$B$296</f>
        <v>Корпус шкафа узкого 3 ниши</v>
      </c>
      <c r="W113" s="321" t="str">
        <f>$C$296</f>
        <v>380*374*1104</v>
      </c>
      <c r="X113" s="321">
        <v>1</v>
      </c>
      <c r="Y113" s="391">
        <f>$D$296</f>
        <v>4302</v>
      </c>
      <c r="Z113" s="371"/>
      <c r="AA113" s="390" t="str">
        <f>$A$318</f>
        <v>RF.PFS-3 (L)</v>
      </c>
      <c r="AB113" s="321" t="str">
        <f>$B$318</f>
        <v>Панель фасада шкафа 3 ниши левая</v>
      </c>
      <c r="AC113" s="321" t="str">
        <f>$C$318</f>
        <v>376*18*1100</v>
      </c>
      <c r="AD113" s="321">
        <v>1</v>
      </c>
      <c r="AE113" s="391">
        <f>$D$318</f>
        <v>1717</v>
      </c>
      <c r="AF113" s="371"/>
      <c r="AG113" s="390" t="str">
        <f>$A$299</f>
        <v>RF.GU-1</v>
      </c>
      <c r="AH113" s="321" t="str">
        <f>$B$299</f>
        <v>Горизонт узкий</v>
      </c>
      <c r="AI113" s="321" t="str">
        <f>$C$299</f>
        <v>380*391*18</v>
      </c>
      <c r="AJ113" s="321">
        <v>1</v>
      </c>
      <c r="AK113" s="391">
        <f>$D$299</f>
        <v>500</v>
      </c>
      <c r="AL113" s="371"/>
      <c r="AM113" s="390" t="str">
        <f>$A$394</f>
        <v>RF.R.D</v>
      </c>
      <c r="AN113" s="321" t="str">
        <f>$B$394</f>
        <v>Ручка (1шт) ЛДСП</v>
      </c>
      <c r="AO113" s="321" t="str">
        <f>$C$394</f>
        <v>256 МО</v>
      </c>
      <c r="AP113" s="321">
        <v>1</v>
      </c>
      <c r="AQ113" s="391">
        <f>$D$394</f>
        <v>726</v>
      </c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DK113" s="69"/>
      <c r="DL113" s="69"/>
      <c r="DM113" s="69"/>
      <c r="DN113" s="69"/>
      <c r="DO113" s="69"/>
      <c r="DP113" s="69"/>
      <c r="DQ113" s="8"/>
      <c r="DR113" s="8"/>
      <c r="DS113" s="8"/>
      <c r="DT113" s="8"/>
      <c r="DU113" s="8"/>
      <c r="DV113" s="8"/>
    </row>
    <row r="114" spans="1:126" s="9" customFormat="1" ht="15" customHeight="1" thickBot="1" x14ac:dyDescent="0.3">
      <c r="A114" s="258" t="s">
        <v>609</v>
      </c>
      <c r="B114" s="296" t="s">
        <v>691</v>
      </c>
      <c r="C114" s="118" t="s">
        <v>150</v>
      </c>
      <c r="D114" s="313">
        <f t="shared" si="23"/>
        <v>23565</v>
      </c>
      <c r="E114" s="396">
        <f t="shared" si="43"/>
        <v>30634.5</v>
      </c>
      <c r="F114" s="387"/>
      <c r="G114" s="388"/>
      <c r="H114" s="389">
        <f t="shared" si="24"/>
        <v>6</v>
      </c>
      <c r="I114" s="392" t="str">
        <f t="shared" si="44"/>
        <v>RF.OZ-4 (L)</v>
      </c>
      <c r="J114" s="393" t="str">
        <f t="shared" si="45"/>
        <v>Опора завершающая 4 ниши Левая</v>
      </c>
      <c r="K114" s="393" t="str">
        <f t="shared" si="46"/>
        <v>396*20*1668</v>
      </c>
      <c r="L114" s="393">
        <v>1</v>
      </c>
      <c r="M114" s="394">
        <f t="shared" si="47"/>
        <v>8160</v>
      </c>
      <c r="N114" s="371"/>
      <c r="O114" s="414" t="str">
        <f t="shared" si="48"/>
        <v>RF.OZ-4 (R)</v>
      </c>
      <c r="P114" s="393" t="str">
        <f t="shared" si="49"/>
        <v>Опора завершающая 4 ниши Правая</v>
      </c>
      <c r="Q114" s="393" t="str">
        <f t="shared" si="50"/>
        <v>396*20*1668</v>
      </c>
      <c r="R114" s="393">
        <v>1</v>
      </c>
      <c r="S114" s="394">
        <f t="shared" si="51"/>
        <v>8160</v>
      </c>
      <c r="T114" s="371"/>
      <c r="U114" s="401" t="str">
        <f>$A$296</f>
        <v>RF.KSU-3</v>
      </c>
      <c r="V114" s="402" t="str">
        <f>$B$296</f>
        <v>Корпус шкафа узкого 3 ниши</v>
      </c>
      <c r="W114" s="402" t="str">
        <f>$C$296</f>
        <v>380*374*1104</v>
      </c>
      <c r="X114" s="402">
        <v>1</v>
      </c>
      <c r="Y114" s="403">
        <f>$D$296</f>
        <v>4302</v>
      </c>
      <c r="Z114" s="371"/>
      <c r="AA114" s="401" t="str">
        <f>$A$319</f>
        <v>RF.PFS-3 (R)</v>
      </c>
      <c r="AB114" s="402" t="str">
        <f>$B$319</f>
        <v>Панель фасада шкафа 3 ниши правая</v>
      </c>
      <c r="AC114" s="402" t="str">
        <f>$C$319</f>
        <v>376*18*1100</v>
      </c>
      <c r="AD114" s="402">
        <v>1</v>
      </c>
      <c r="AE114" s="403">
        <f>$D$319</f>
        <v>1717</v>
      </c>
      <c r="AF114" s="371"/>
      <c r="AG114" s="401" t="str">
        <f>$A$299</f>
        <v>RF.GU-1</v>
      </c>
      <c r="AH114" s="402" t="str">
        <f>$B$299</f>
        <v>Горизонт узкий</v>
      </c>
      <c r="AI114" s="402" t="str">
        <f>$C$299</f>
        <v>380*391*18</v>
      </c>
      <c r="AJ114" s="402">
        <v>1</v>
      </c>
      <c r="AK114" s="403">
        <f>$D$299</f>
        <v>500</v>
      </c>
      <c r="AL114" s="371"/>
      <c r="AM114" s="395" t="str">
        <f>$A$394</f>
        <v>RF.R.D</v>
      </c>
      <c r="AN114" s="322" t="str">
        <f>$B$394</f>
        <v>Ручка (1шт) ЛДСП</v>
      </c>
      <c r="AO114" s="322" t="str">
        <f>$C$394</f>
        <v>256 МО</v>
      </c>
      <c r="AP114" s="322">
        <v>1</v>
      </c>
      <c r="AQ114" s="396">
        <f>$D$394</f>
        <v>726</v>
      </c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DK114" s="69"/>
      <c r="DL114" s="69"/>
      <c r="DM114" s="69"/>
      <c r="DN114" s="69"/>
      <c r="DO114" s="69"/>
      <c r="DP114" s="69"/>
      <c r="DQ114" s="8"/>
      <c r="DR114" s="8"/>
      <c r="DS114" s="8"/>
      <c r="DT114" s="8"/>
      <c r="DU114" s="8"/>
      <c r="DV114" s="8"/>
    </row>
    <row r="115" spans="1:126" s="9" customFormat="1" ht="15" customHeight="1" x14ac:dyDescent="0.25">
      <c r="A115" s="112" t="s">
        <v>608</v>
      </c>
      <c r="B115" s="297" t="s">
        <v>691</v>
      </c>
      <c r="C115" s="114" t="s">
        <v>150</v>
      </c>
      <c r="D115" s="316">
        <f t="shared" si="23"/>
        <v>22334</v>
      </c>
      <c r="E115" s="513">
        <f t="shared" si="43"/>
        <v>29034.2</v>
      </c>
      <c r="F115" s="387"/>
      <c r="G115" s="388"/>
      <c r="H115" s="389">
        <f t="shared" si="24"/>
        <v>7</v>
      </c>
      <c r="I115" s="392" t="str">
        <f t="shared" si="44"/>
        <v>RF.OZ-4 (L)</v>
      </c>
      <c r="J115" s="393" t="str">
        <f t="shared" si="45"/>
        <v>Опора завершающая 4 ниши Левая</v>
      </c>
      <c r="K115" s="393" t="str">
        <f t="shared" si="46"/>
        <v>396*20*1668</v>
      </c>
      <c r="L115" s="393">
        <v>1</v>
      </c>
      <c r="M115" s="394">
        <f t="shared" si="47"/>
        <v>8160</v>
      </c>
      <c r="N115" s="371"/>
      <c r="O115" s="414" t="str">
        <f t="shared" si="48"/>
        <v>RF.OZ-4 (R)</v>
      </c>
      <c r="P115" s="393" t="str">
        <f t="shared" si="49"/>
        <v>Опора завершающая 4 ниши Правая</v>
      </c>
      <c r="Q115" s="393" t="str">
        <f t="shared" si="50"/>
        <v>396*20*1668</v>
      </c>
      <c r="R115" s="393">
        <v>1</v>
      </c>
      <c r="S115" s="394">
        <f t="shared" si="51"/>
        <v>8160</v>
      </c>
      <c r="T115" s="371"/>
      <c r="U115" s="390" t="str">
        <f>$A$297</f>
        <v>RF.KSU-2</v>
      </c>
      <c r="V115" s="321" t="str">
        <f>$B$297</f>
        <v>Корпус шкафа узкого 2 ниши</v>
      </c>
      <c r="W115" s="321" t="str">
        <f>$C$297</f>
        <v>380*374*742</v>
      </c>
      <c r="X115" s="321">
        <v>1</v>
      </c>
      <c r="Y115" s="391">
        <f>$D$297</f>
        <v>3097</v>
      </c>
      <c r="Z115" s="371"/>
      <c r="AA115" s="390" t="str">
        <f>$A$320</f>
        <v>RF.PFS-2 (L)</v>
      </c>
      <c r="AB115" s="321" t="str">
        <f>$B$320</f>
        <v>Панель фасада шкафа 2 ниши левая</v>
      </c>
      <c r="AC115" s="321" t="str">
        <f>$C$320</f>
        <v>376*18*738</v>
      </c>
      <c r="AD115" s="321">
        <v>1</v>
      </c>
      <c r="AE115" s="391">
        <f>$D$320</f>
        <v>1191</v>
      </c>
      <c r="AF115" s="371"/>
      <c r="AG115" s="390" t="str">
        <f>$A$299</f>
        <v>RF.GU-1</v>
      </c>
      <c r="AH115" s="321" t="str">
        <f>$B$299</f>
        <v>Горизонт узкий</v>
      </c>
      <c r="AI115" s="321" t="str">
        <f>$C$299</f>
        <v>380*391*18</v>
      </c>
      <c r="AJ115" s="321">
        <v>2</v>
      </c>
      <c r="AK115" s="391">
        <f>$D$299</f>
        <v>500</v>
      </c>
      <c r="AL115" s="371"/>
      <c r="AM115" s="390" t="str">
        <f>$A$394</f>
        <v>RF.R.D</v>
      </c>
      <c r="AN115" s="321" t="str">
        <f>$B$394</f>
        <v>Ручка (1шт) ЛДСП</v>
      </c>
      <c r="AO115" s="321" t="str">
        <f>$C$394</f>
        <v>256 МО</v>
      </c>
      <c r="AP115" s="321">
        <v>1</v>
      </c>
      <c r="AQ115" s="391">
        <f>$D$394</f>
        <v>726</v>
      </c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DK115" s="69"/>
      <c r="DL115" s="69"/>
      <c r="DM115" s="69"/>
      <c r="DN115" s="69"/>
      <c r="DO115" s="69"/>
      <c r="DP115" s="69"/>
      <c r="DQ115" s="8"/>
      <c r="DR115" s="8"/>
      <c r="DS115" s="8"/>
      <c r="DT115" s="8"/>
      <c r="DU115" s="8"/>
      <c r="DV115" s="8"/>
    </row>
    <row r="116" spans="1:126" s="9" customFormat="1" ht="15" customHeight="1" thickBot="1" x14ac:dyDescent="0.3">
      <c r="A116" s="258" t="s">
        <v>607</v>
      </c>
      <c r="B116" s="296" t="s">
        <v>691</v>
      </c>
      <c r="C116" s="118" t="s">
        <v>150</v>
      </c>
      <c r="D116" s="318">
        <f t="shared" si="23"/>
        <v>22334</v>
      </c>
      <c r="E116" s="515">
        <f t="shared" si="43"/>
        <v>29034.2</v>
      </c>
      <c r="F116" s="387"/>
      <c r="G116" s="388"/>
      <c r="H116" s="389">
        <f t="shared" si="24"/>
        <v>7</v>
      </c>
      <c r="I116" s="395" t="str">
        <f t="shared" si="44"/>
        <v>RF.OZ-4 (L)</v>
      </c>
      <c r="J116" s="322" t="str">
        <f t="shared" si="45"/>
        <v>Опора завершающая 4 ниши Левая</v>
      </c>
      <c r="K116" s="322" t="str">
        <f t="shared" si="46"/>
        <v>396*20*1668</v>
      </c>
      <c r="L116" s="322">
        <v>1</v>
      </c>
      <c r="M116" s="396">
        <f t="shared" si="47"/>
        <v>8160</v>
      </c>
      <c r="N116" s="371"/>
      <c r="O116" s="415" t="str">
        <f t="shared" si="48"/>
        <v>RF.OZ-4 (R)</v>
      </c>
      <c r="P116" s="322" t="str">
        <f t="shared" si="49"/>
        <v>Опора завершающая 4 ниши Правая</v>
      </c>
      <c r="Q116" s="322" t="str">
        <f t="shared" si="50"/>
        <v>396*20*1668</v>
      </c>
      <c r="R116" s="322">
        <v>1</v>
      </c>
      <c r="S116" s="396">
        <f t="shared" si="51"/>
        <v>8160</v>
      </c>
      <c r="T116" s="371"/>
      <c r="U116" s="395" t="str">
        <f>$A$297</f>
        <v>RF.KSU-2</v>
      </c>
      <c r="V116" s="322" t="str">
        <f>$B$297</f>
        <v>Корпус шкафа узкого 2 ниши</v>
      </c>
      <c r="W116" s="322" t="str">
        <f>$C$297</f>
        <v>380*374*742</v>
      </c>
      <c r="X116" s="322">
        <v>1</v>
      </c>
      <c r="Y116" s="396">
        <f>$D$297</f>
        <v>3097</v>
      </c>
      <c r="Z116" s="371"/>
      <c r="AA116" s="395" t="str">
        <f>$A$321</f>
        <v>RF.PFS-2 (R)</v>
      </c>
      <c r="AB116" s="322" t="str">
        <f>$B$321</f>
        <v>Панель фасада шкафа 2 ниши правая</v>
      </c>
      <c r="AC116" s="322" t="str">
        <f>$C$321</f>
        <v>376*18*738</v>
      </c>
      <c r="AD116" s="322">
        <v>1</v>
      </c>
      <c r="AE116" s="396">
        <f>$D$321</f>
        <v>1191</v>
      </c>
      <c r="AF116" s="371"/>
      <c r="AG116" s="395" t="str">
        <f>$A$299</f>
        <v>RF.GU-1</v>
      </c>
      <c r="AH116" s="322" t="str">
        <f>$B$299</f>
        <v>Горизонт узкий</v>
      </c>
      <c r="AI116" s="322" t="str">
        <f>$C$299</f>
        <v>380*391*18</v>
      </c>
      <c r="AJ116" s="322">
        <v>2</v>
      </c>
      <c r="AK116" s="396">
        <f>$D$299</f>
        <v>500</v>
      </c>
      <c r="AL116" s="371"/>
      <c r="AM116" s="395" t="str">
        <f>$A$394</f>
        <v>RF.R.D</v>
      </c>
      <c r="AN116" s="322" t="str">
        <f>$B$394</f>
        <v>Ручка (1шт) ЛДСП</v>
      </c>
      <c r="AO116" s="322" t="str">
        <f>$C$394</f>
        <v>256 МО</v>
      </c>
      <c r="AP116" s="322">
        <v>1</v>
      </c>
      <c r="AQ116" s="396">
        <f>$D$394</f>
        <v>726</v>
      </c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DK116" s="69"/>
      <c r="DL116" s="69"/>
      <c r="DM116" s="69"/>
      <c r="DN116" s="69"/>
      <c r="DO116" s="69"/>
      <c r="DP116" s="69"/>
      <c r="DQ116" s="8"/>
      <c r="DR116" s="8"/>
      <c r="DS116" s="8"/>
      <c r="DT116" s="8"/>
      <c r="DU116" s="8"/>
      <c r="DV116" s="8"/>
    </row>
    <row r="117" spans="1:126" s="9" customFormat="1" ht="15" customHeight="1" thickBot="1" x14ac:dyDescent="0.3">
      <c r="A117" s="251" t="s">
        <v>692</v>
      </c>
      <c r="B117" s="252"/>
      <c r="C117" s="252"/>
      <c r="D117" s="397"/>
      <c r="E117" s="398"/>
      <c r="F117" s="387"/>
      <c r="G117" s="388"/>
      <c r="H117" s="389"/>
      <c r="I117" s="371"/>
      <c r="J117" s="371"/>
      <c r="K117" s="371"/>
      <c r="L117" s="371"/>
      <c r="M117" s="371"/>
      <c r="N117" s="387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DK117" s="69"/>
      <c r="DL117" s="69"/>
      <c r="DM117" s="69"/>
      <c r="DN117" s="69"/>
      <c r="DO117" s="69"/>
      <c r="DP117" s="69"/>
      <c r="DQ117" s="8"/>
      <c r="DR117" s="8"/>
      <c r="DS117" s="8"/>
      <c r="DT117" s="8"/>
      <c r="DU117" s="8"/>
      <c r="DV117" s="8"/>
    </row>
    <row r="118" spans="1:126" s="9" customFormat="1" ht="15" customHeight="1" x14ac:dyDescent="0.25">
      <c r="A118" s="90" t="s">
        <v>598</v>
      </c>
      <c r="B118" s="297" t="s">
        <v>693</v>
      </c>
      <c r="C118" s="558" t="s">
        <v>117</v>
      </c>
      <c r="D118" s="321">
        <f t="shared" si="23"/>
        <v>20291</v>
      </c>
      <c r="E118" s="391">
        <f t="shared" si="43"/>
        <v>26378.3</v>
      </c>
      <c r="F118" s="387"/>
      <c r="G118" s="388"/>
      <c r="H118" s="389">
        <f t="shared" si="24"/>
        <v>5</v>
      </c>
      <c r="I118" s="390" t="str">
        <f>$A$371</f>
        <v>RF.OZ-3 (L)</v>
      </c>
      <c r="J118" s="321" t="str">
        <f>$B$371</f>
        <v>Опора завершающая 3 ниши Левая</v>
      </c>
      <c r="K118" s="321" t="str">
        <f>$C$371</f>
        <v>396*20*1286</v>
      </c>
      <c r="L118" s="321">
        <v>1</v>
      </c>
      <c r="M118" s="391">
        <f>$D$371</f>
        <v>6773</v>
      </c>
      <c r="N118" s="387"/>
      <c r="O118" s="390" t="str">
        <f>$A$372</f>
        <v>RF.OZ-3 (R)</v>
      </c>
      <c r="P118" s="321" t="str">
        <f>$B$372</f>
        <v>Опора завершающая 3 ниши Правая</v>
      </c>
      <c r="Q118" s="321" t="str">
        <f>$C$372</f>
        <v>396*20*1286</v>
      </c>
      <c r="R118" s="321">
        <v>1</v>
      </c>
      <c r="S118" s="391">
        <f>$D$372</f>
        <v>6773</v>
      </c>
      <c r="T118" s="371"/>
      <c r="U118" s="390" t="str">
        <f>$A$296</f>
        <v>RF.KSU-3</v>
      </c>
      <c r="V118" s="321" t="str">
        <f>$B$296</f>
        <v>Корпус шкафа узкого 3 ниши</v>
      </c>
      <c r="W118" s="321" t="str">
        <f>$C$296</f>
        <v>380*374*1104</v>
      </c>
      <c r="X118" s="321">
        <v>1</v>
      </c>
      <c r="Y118" s="391">
        <f>$D$296</f>
        <v>4302</v>
      </c>
      <c r="Z118" s="371"/>
      <c r="AA118" s="390" t="str">
        <f>$A$318</f>
        <v>RF.PFS-3 (L)</v>
      </c>
      <c r="AB118" s="321" t="str">
        <f>$B$318</f>
        <v>Панель фасада шкафа 3 ниши левая</v>
      </c>
      <c r="AC118" s="321" t="str">
        <f>$C$318</f>
        <v>376*18*1100</v>
      </c>
      <c r="AD118" s="321">
        <v>1</v>
      </c>
      <c r="AE118" s="391">
        <f>$D$318</f>
        <v>1717</v>
      </c>
      <c r="AF118" s="371"/>
      <c r="AG118" s="390" t="str">
        <f>$A$394</f>
        <v>RF.R.D</v>
      </c>
      <c r="AH118" s="321" t="str">
        <f>$B$394</f>
        <v>Ручка (1шт) ЛДСП</v>
      </c>
      <c r="AI118" s="321" t="str">
        <f>$C$394</f>
        <v>256 МО</v>
      </c>
      <c r="AJ118" s="321">
        <v>1</v>
      </c>
      <c r="AK118" s="391">
        <f>$D$394</f>
        <v>726</v>
      </c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DK118" s="69"/>
      <c r="DL118" s="69"/>
      <c r="DM118" s="69"/>
      <c r="DN118" s="69"/>
      <c r="DO118" s="69"/>
      <c r="DP118" s="69"/>
      <c r="DQ118" s="8"/>
      <c r="DR118" s="8"/>
      <c r="DS118" s="8"/>
      <c r="DT118" s="8"/>
      <c r="DU118" s="8"/>
      <c r="DV118" s="8"/>
    </row>
    <row r="119" spans="1:126" s="9" customFormat="1" ht="15" customHeight="1" thickBot="1" x14ac:dyDescent="0.3">
      <c r="A119" s="92" t="s">
        <v>599</v>
      </c>
      <c r="B119" s="302" t="s">
        <v>693</v>
      </c>
      <c r="C119" s="559" t="s">
        <v>117</v>
      </c>
      <c r="D119" s="322">
        <f t="shared" si="23"/>
        <v>20291</v>
      </c>
      <c r="E119" s="396">
        <f t="shared" si="43"/>
        <v>26378.3</v>
      </c>
      <c r="F119" s="387"/>
      <c r="G119" s="388"/>
      <c r="H119" s="389">
        <f t="shared" si="24"/>
        <v>5</v>
      </c>
      <c r="I119" s="392" t="str">
        <f>$A$371</f>
        <v>RF.OZ-3 (L)</v>
      </c>
      <c r="J119" s="393" t="str">
        <f>$B$371</f>
        <v>Опора завершающая 3 ниши Левая</v>
      </c>
      <c r="K119" s="393" t="str">
        <f>$C$371</f>
        <v>396*20*1286</v>
      </c>
      <c r="L119" s="393">
        <v>1</v>
      </c>
      <c r="M119" s="394">
        <f>$D$371</f>
        <v>6773</v>
      </c>
      <c r="N119" s="387"/>
      <c r="O119" s="392" t="str">
        <f>$A$372</f>
        <v>RF.OZ-3 (R)</v>
      </c>
      <c r="P119" s="393" t="str">
        <f>$B$372</f>
        <v>Опора завершающая 3 ниши Правая</v>
      </c>
      <c r="Q119" s="393" t="str">
        <f>$C$372</f>
        <v>396*20*1286</v>
      </c>
      <c r="R119" s="393">
        <v>1</v>
      </c>
      <c r="S119" s="394">
        <f>$D$372</f>
        <v>6773</v>
      </c>
      <c r="T119" s="371"/>
      <c r="U119" s="395" t="str">
        <f>$A$296</f>
        <v>RF.KSU-3</v>
      </c>
      <c r="V119" s="322" t="str">
        <f>$B$296</f>
        <v>Корпус шкафа узкого 3 ниши</v>
      </c>
      <c r="W119" s="322" t="str">
        <f>$C$296</f>
        <v>380*374*1104</v>
      </c>
      <c r="X119" s="322">
        <v>1</v>
      </c>
      <c r="Y119" s="396">
        <f>$D$296</f>
        <v>4302</v>
      </c>
      <c r="Z119" s="371"/>
      <c r="AA119" s="395" t="str">
        <f>$A$319</f>
        <v>RF.PFS-3 (R)</v>
      </c>
      <c r="AB119" s="322" t="str">
        <f>$B$319</f>
        <v>Панель фасада шкафа 3 ниши правая</v>
      </c>
      <c r="AC119" s="322" t="str">
        <f>$C$319</f>
        <v>376*18*1100</v>
      </c>
      <c r="AD119" s="322">
        <v>1</v>
      </c>
      <c r="AE119" s="396">
        <f>$D$319</f>
        <v>1717</v>
      </c>
      <c r="AF119" s="371"/>
      <c r="AG119" s="395" t="str">
        <f>$A$394</f>
        <v>RF.R.D</v>
      </c>
      <c r="AH119" s="322" t="str">
        <f>$B$394</f>
        <v>Ручка (1шт) ЛДСП</v>
      </c>
      <c r="AI119" s="322" t="str">
        <f>$C$394</f>
        <v>256 МО</v>
      </c>
      <c r="AJ119" s="322">
        <v>1</v>
      </c>
      <c r="AK119" s="396">
        <f>$D$394</f>
        <v>726</v>
      </c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DK119" s="69"/>
      <c r="DL119" s="69"/>
      <c r="DM119" s="69"/>
      <c r="DN119" s="69"/>
      <c r="DO119" s="69"/>
      <c r="DP119" s="69"/>
      <c r="DQ119" s="8"/>
      <c r="DR119" s="8"/>
      <c r="DS119" s="8"/>
      <c r="DT119" s="8"/>
      <c r="DU119" s="8"/>
      <c r="DV119" s="8"/>
    </row>
    <row r="120" spans="1:126" s="9" customFormat="1" ht="15" customHeight="1" x14ac:dyDescent="0.25">
      <c r="A120" s="90" t="s">
        <v>600</v>
      </c>
      <c r="B120" s="303" t="s">
        <v>693</v>
      </c>
      <c r="C120" s="558" t="s">
        <v>117</v>
      </c>
      <c r="D120" s="321">
        <f t="shared" si="23"/>
        <v>19060</v>
      </c>
      <c r="E120" s="391">
        <f t="shared" si="43"/>
        <v>24778</v>
      </c>
      <c r="F120" s="387"/>
      <c r="G120" s="388"/>
      <c r="H120" s="389">
        <f t="shared" si="24"/>
        <v>6</v>
      </c>
      <c r="I120" s="392" t="str">
        <f>$A$371</f>
        <v>RF.OZ-3 (L)</v>
      </c>
      <c r="J120" s="393" t="str">
        <f>$B$371</f>
        <v>Опора завершающая 3 ниши Левая</v>
      </c>
      <c r="K120" s="393" t="str">
        <f>$C$371</f>
        <v>396*20*1286</v>
      </c>
      <c r="L120" s="393">
        <v>1</v>
      </c>
      <c r="M120" s="394">
        <f>$D$371</f>
        <v>6773</v>
      </c>
      <c r="N120" s="387"/>
      <c r="O120" s="392" t="str">
        <f>$A$372</f>
        <v>RF.OZ-3 (R)</v>
      </c>
      <c r="P120" s="393" t="str">
        <f>$B$372</f>
        <v>Опора завершающая 3 ниши Правая</v>
      </c>
      <c r="Q120" s="393" t="str">
        <f>$C$372</f>
        <v>396*20*1286</v>
      </c>
      <c r="R120" s="393">
        <v>1</v>
      </c>
      <c r="S120" s="394">
        <f>$D$372</f>
        <v>6773</v>
      </c>
      <c r="T120" s="371"/>
      <c r="U120" s="390" t="str">
        <f>$A$297</f>
        <v>RF.KSU-2</v>
      </c>
      <c r="V120" s="321" t="str">
        <f>$B$297</f>
        <v>Корпус шкафа узкого 2 ниши</v>
      </c>
      <c r="W120" s="321" t="str">
        <f>$C$297</f>
        <v>380*374*742</v>
      </c>
      <c r="X120" s="321">
        <v>1</v>
      </c>
      <c r="Y120" s="391">
        <f>$D$297</f>
        <v>3097</v>
      </c>
      <c r="Z120" s="371"/>
      <c r="AA120" s="390" t="str">
        <f>$A$320</f>
        <v>RF.PFS-2 (L)</v>
      </c>
      <c r="AB120" s="321" t="str">
        <f>$B$320</f>
        <v>Панель фасада шкафа 2 ниши левая</v>
      </c>
      <c r="AC120" s="321" t="str">
        <f>$C$320</f>
        <v>376*18*738</v>
      </c>
      <c r="AD120" s="321">
        <v>1</v>
      </c>
      <c r="AE120" s="391">
        <f>$D$320</f>
        <v>1191</v>
      </c>
      <c r="AF120" s="371"/>
      <c r="AG120" s="390" t="str">
        <f>$A$299</f>
        <v>RF.GU-1</v>
      </c>
      <c r="AH120" s="321" t="str">
        <f>$B$299</f>
        <v>Горизонт узкий</v>
      </c>
      <c r="AI120" s="321" t="str">
        <f>$C$299</f>
        <v>380*391*18</v>
      </c>
      <c r="AJ120" s="321">
        <v>1</v>
      </c>
      <c r="AK120" s="391">
        <f>$D$299</f>
        <v>500</v>
      </c>
      <c r="AL120" s="371"/>
      <c r="AM120" s="390" t="str">
        <f>$A$394</f>
        <v>RF.R.D</v>
      </c>
      <c r="AN120" s="321" t="str">
        <f>$B$394</f>
        <v>Ручка (1шт) ЛДСП</v>
      </c>
      <c r="AO120" s="321" t="str">
        <f>$C$394</f>
        <v>256 МО</v>
      </c>
      <c r="AP120" s="321">
        <v>1</v>
      </c>
      <c r="AQ120" s="391">
        <f>$D$394</f>
        <v>726</v>
      </c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DK120" s="69"/>
      <c r="DL120" s="69"/>
      <c r="DM120" s="69"/>
      <c r="DN120" s="69"/>
      <c r="DO120" s="69"/>
      <c r="DP120" s="69"/>
      <c r="DQ120" s="8"/>
      <c r="DR120" s="8"/>
      <c r="DS120" s="8"/>
      <c r="DT120" s="8"/>
      <c r="DU120" s="8"/>
      <c r="DV120" s="8"/>
    </row>
    <row r="121" spans="1:126" s="9" customFormat="1" ht="15" customHeight="1" thickBot="1" x14ac:dyDescent="0.3">
      <c r="A121" s="120" t="s">
        <v>601</v>
      </c>
      <c r="B121" s="296" t="s">
        <v>693</v>
      </c>
      <c r="C121" s="118" t="s">
        <v>117</v>
      </c>
      <c r="D121" s="318">
        <f t="shared" ref="D121:D184" si="52">L121*M121+R121*S121+X121*Y121+AD121*AE121+AJ121*AK121+AP121*AQ121+AV121*AW121+BB121*BC121+BH121*BI121+BN121*BO121+BT121*BU121+BZ121*CA121+CF121*CG121</f>
        <v>19060</v>
      </c>
      <c r="E121" s="515">
        <f t="shared" si="43"/>
        <v>24778</v>
      </c>
      <c r="F121" s="387"/>
      <c r="G121" s="388"/>
      <c r="H121" s="389">
        <f t="shared" ref="H121:H184" si="53">L121+R121+X121+AD121+AJ121+AP121+AV121+BB121+BH121+BN121+BT121+BZ121+CF121</f>
        <v>6</v>
      </c>
      <c r="I121" s="392" t="str">
        <f>$A$371</f>
        <v>RF.OZ-3 (L)</v>
      </c>
      <c r="J121" s="393" t="str">
        <f>$B$371</f>
        <v>Опора завершающая 3 ниши Левая</v>
      </c>
      <c r="K121" s="393" t="str">
        <f>$C$371</f>
        <v>396*20*1286</v>
      </c>
      <c r="L121" s="393">
        <v>1</v>
      </c>
      <c r="M121" s="394">
        <f>$D$371</f>
        <v>6773</v>
      </c>
      <c r="N121" s="387"/>
      <c r="O121" s="392" t="str">
        <f>$A$372</f>
        <v>RF.OZ-3 (R)</v>
      </c>
      <c r="P121" s="393" t="str">
        <f>$B$372</f>
        <v>Опора завершающая 3 ниши Правая</v>
      </c>
      <c r="Q121" s="393" t="str">
        <f>$C$372</f>
        <v>396*20*1286</v>
      </c>
      <c r="R121" s="393">
        <v>1</v>
      </c>
      <c r="S121" s="394">
        <f>$D$372</f>
        <v>6773</v>
      </c>
      <c r="T121" s="371"/>
      <c r="U121" s="395" t="str">
        <f>$A$297</f>
        <v>RF.KSU-2</v>
      </c>
      <c r="V121" s="322" t="str">
        <f>$B$297</f>
        <v>Корпус шкафа узкого 2 ниши</v>
      </c>
      <c r="W121" s="322" t="str">
        <f>$C$297</f>
        <v>380*374*742</v>
      </c>
      <c r="X121" s="322">
        <v>1</v>
      </c>
      <c r="Y121" s="396">
        <f>$D$297</f>
        <v>3097</v>
      </c>
      <c r="Z121" s="371"/>
      <c r="AA121" s="395" t="str">
        <f>$A$321</f>
        <v>RF.PFS-2 (R)</v>
      </c>
      <c r="AB121" s="322" t="str">
        <f>$B$321</f>
        <v>Панель фасада шкафа 2 ниши правая</v>
      </c>
      <c r="AC121" s="322" t="str">
        <f>$C$321</f>
        <v>376*18*738</v>
      </c>
      <c r="AD121" s="322">
        <v>1</v>
      </c>
      <c r="AE121" s="396">
        <f>$D$321</f>
        <v>1191</v>
      </c>
      <c r="AF121" s="371"/>
      <c r="AG121" s="395" t="str">
        <f>$A$299</f>
        <v>RF.GU-1</v>
      </c>
      <c r="AH121" s="322" t="str">
        <f>$B$299</f>
        <v>Горизонт узкий</v>
      </c>
      <c r="AI121" s="322" t="str">
        <f>$C$299</f>
        <v>380*391*18</v>
      </c>
      <c r="AJ121" s="322">
        <v>1</v>
      </c>
      <c r="AK121" s="396">
        <f>$D$299</f>
        <v>500</v>
      </c>
      <c r="AL121" s="371"/>
      <c r="AM121" s="395" t="str">
        <f>$A$394</f>
        <v>RF.R.D</v>
      </c>
      <c r="AN121" s="322" t="str">
        <f>$B$394</f>
        <v>Ручка (1шт) ЛДСП</v>
      </c>
      <c r="AO121" s="322" t="str">
        <f>$C$394</f>
        <v>256 МО</v>
      </c>
      <c r="AP121" s="322">
        <v>1</v>
      </c>
      <c r="AQ121" s="396">
        <f>$D$394</f>
        <v>726</v>
      </c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DK121" s="69"/>
      <c r="DL121" s="69"/>
      <c r="DM121" s="69"/>
      <c r="DN121" s="69"/>
      <c r="DO121" s="69"/>
      <c r="DP121" s="69"/>
      <c r="DQ121" s="8"/>
      <c r="DR121" s="8"/>
      <c r="DS121" s="8"/>
      <c r="DT121" s="8"/>
      <c r="DU121" s="8"/>
      <c r="DV121" s="8"/>
    </row>
    <row r="122" spans="1:126" s="9" customFormat="1" ht="15" customHeight="1" thickBot="1" x14ac:dyDescent="0.3">
      <c r="A122" s="197" t="s">
        <v>602</v>
      </c>
      <c r="B122" s="304" t="s">
        <v>693</v>
      </c>
      <c r="C122" s="275" t="s">
        <v>117</v>
      </c>
      <c r="D122" s="320">
        <f t="shared" si="52"/>
        <v>20525</v>
      </c>
      <c r="E122" s="481">
        <f t="shared" si="43"/>
        <v>26682.5</v>
      </c>
      <c r="F122" s="387"/>
      <c r="G122" s="388"/>
      <c r="H122" s="389">
        <f t="shared" si="53"/>
        <v>7</v>
      </c>
      <c r="I122" s="395" t="str">
        <f>$A$371</f>
        <v>RF.OZ-3 (L)</v>
      </c>
      <c r="J122" s="322" t="str">
        <f>$B$371</f>
        <v>Опора завершающая 3 ниши Левая</v>
      </c>
      <c r="K122" s="322" t="str">
        <f>$C$371</f>
        <v>396*20*1286</v>
      </c>
      <c r="L122" s="322">
        <v>1</v>
      </c>
      <c r="M122" s="396">
        <f>$D$371</f>
        <v>6773</v>
      </c>
      <c r="N122" s="387"/>
      <c r="O122" s="395" t="str">
        <f>$A$372</f>
        <v>RF.OZ-3 (R)</v>
      </c>
      <c r="P122" s="322" t="str">
        <f>$B$372</f>
        <v>Опора завершающая 3 ниши Правая</v>
      </c>
      <c r="Q122" s="322" t="str">
        <f>$C$372</f>
        <v>396*20*1286</v>
      </c>
      <c r="R122" s="322">
        <v>1</v>
      </c>
      <c r="S122" s="396">
        <f>$D$372</f>
        <v>6773</v>
      </c>
      <c r="T122" s="371"/>
      <c r="U122" s="404" t="str">
        <f>$A$298</f>
        <v>RF.KSU-1</v>
      </c>
      <c r="V122" s="405" t="str">
        <f>$B$298</f>
        <v>Корпус шкафа узкого 1 ниша</v>
      </c>
      <c r="W122" s="405" t="str">
        <f>$C$298</f>
        <v>380*374*380</v>
      </c>
      <c r="X122" s="405">
        <v>2</v>
      </c>
      <c r="Y122" s="406">
        <f>$D$298</f>
        <v>1926</v>
      </c>
      <c r="Z122" s="371"/>
      <c r="AA122" s="404" t="str">
        <f>$A$322</f>
        <v>RF.PFS-1 (L)</v>
      </c>
      <c r="AB122" s="405" t="str">
        <f>$B$322</f>
        <v>Панель фасада шкафа 1 ниша левая</v>
      </c>
      <c r="AC122" s="405" t="str">
        <f>$C$322</f>
        <v>376*18*376</v>
      </c>
      <c r="AD122" s="405">
        <v>1</v>
      </c>
      <c r="AE122" s="406">
        <f>$D$322</f>
        <v>848</v>
      </c>
      <c r="AF122" s="371"/>
      <c r="AG122" s="404" t="str">
        <f>$A$323</f>
        <v>RF.PFS-1 (R)</v>
      </c>
      <c r="AH122" s="405" t="str">
        <f>$B$323</f>
        <v>Панель фасада шкафа 1 ниша правая</v>
      </c>
      <c r="AI122" s="405" t="str">
        <f>$C$323</f>
        <v>376*18*376</v>
      </c>
      <c r="AJ122" s="405">
        <v>1</v>
      </c>
      <c r="AK122" s="406">
        <f>$D$323</f>
        <v>848</v>
      </c>
      <c r="AL122" s="371"/>
      <c r="AM122" s="404" t="str">
        <f>$A$395</f>
        <v>RF.R.D2</v>
      </c>
      <c r="AN122" s="405" t="str">
        <f>$B$395</f>
        <v>Ручки (2шт) ЛДСП</v>
      </c>
      <c r="AO122" s="405" t="str">
        <f>$C$395</f>
        <v>256 МО</v>
      </c>
      <c r="AP122" s="405">
        <v>1</v>
      </c>
      <c r="AQ122" s="406">
        <f>$D$395</f>
        <v>1431</v>
      </c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DK122" s="69"/>
      <c r="DL122" s="69"/>
      <c r="DM122" s="69"/>
      <c r="DN122" s="69"/>
      <c r="DO122" s="69"/>
      <c r="DP122" s="69"/>
      <c r="DQ122" s="8"/>
      <c r="DR122" s="8"/>
      <c r="DS122" s="8"/>
      <c r="DT122" s="8"/>
      <c r="DU122" s="8"/>
      <c r="DV122" s="8"/>
    </row>
    <row r="123" spans="1:126" s="9" customFormat="1" ht="15" customHeight="1" thickBot="1" x14ac:dyDescent="0.3">
      <c r="A123" s="251" t="s">
        <v>694</v>
      </c>
      <c r="B123" s="252"/>
      <c r="C123" s="252"/>
      <c r="D123" s="397"/>
      <c r="E123" s="398"/>
      <c r="F123" s="387"/>
      <c r="G123" s="388"/>
      <c r="H123" s="389"/>
      <c r="I123" s="371"/>
      <c r="J123" s="371"/>
      <c r="K123" s="371"/>
      <c r="L123" s="371"/>
      <c r="M123" s="371"/>
      <c r="N123" s="387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DK123" s="69"/>
      <c r="DL123" s="69"/>
      <c r="DM123" s="69"/>
      <c r="DN123" s="69"/>
      <c r="DO123" s="69"/>
      <c r="DP123" s="69"/>
      <c r="DQ123" s="8"/>
      <c r="DR123" s="8"/>
      <c r="DS123" s="8"/>
      <c r="DT123" s="8"/>
      <c r="DU123" s="8"/>
      <c r="DV123" s="8"/>
    </row>
    <row r="124" spans="1:126" s="9" customFormat="1" ht="15" customHeight="1" x14ac:dyDescent="0.25">
      <c r="A124" s="90" t="s">
        <v>603</v>
      </c>
      <c r="B124" s="297" t="s">
        <v>695</v>
      </c>
      <c r="C124" s="558" t="s">
        <v>118</v>
      </c>
      <c r="D124" s="321">
        <f t="shared" si="52"/>
        <v>15796</v>
      </c>
      <c r="E124" s="391">
        <f t="shared" si="43"/>
        <v>20534.8</v>
      </c>
      <c r="F124" s="387"/>
      <c r="G124" s="388"/>
      <c r="H124" s="389">
        <f t="shared" si="53"/>
        <v>5</v>
      </c>
      <c r="I124" s="390" t="str">
        <f>$A$373</f>
        <v>RF.OZ-2 (L)</v>
      </c>
      <c r="J124" s="321" t="str">
        <f>$B$373</f>
        <v>Опора завершающая 2 ниши Левая</v>
      </c>
      <c r="K124" s="321" t="str">
        <f>$C$373</f>
        <v>396*20*924</v>
      </c>
      <c r="L124" s="321">
        <v>1</v>
      </c>
      <c r="M124" s="391">
        <f>$D$373</f>
        <v>5391</v>
      </c>
      <c r="N124" s="387"/>
      <c r="O124" s="390" t="str">
        <f>$A$374</f>
        <v>RF.OZ-2 (R)</v>
      </c>
      <c r="P124" s="321" t="str">
        <f>$B$374</f>
        <v>Опора завершающая 2 ниши Правая</v>
      </c>
      <c r="Q124" s="321" t="str">
        <f>$C$374</f>
        <v>396*20*924</v>
      </c>
      <c r="R124" s="321">
        <v>1</v>
      </c>
      <c r="S124" s="391">
        <f>$D$374</f>
        <v>5391</v>
      </c>
      <c r="T124" s="371"/>
      <c r="U124" s="390" t="str">
        <f>$A$297</f>
        <v>RF.KSU-2</v>
      </c>
      <c r="V124" s="321" t="str">
        <f>$B$297</f>
        <v>Корпус шкафа узкого 2 ниши</v>
      </c>
      <c r="W124" s="321" t="str">
        <f>$C$297</f>
        <v>380*374*742</v>
      </c>
      <c r="X124" s="321">
        <v>1</v>
      </c>
      <c r="Y124" s="391">
        <f>$D$297</f>
        <v>3097</v>
      </c>
      <c r="Z124" s="371"/>
      <c r="AA124" s="390" t="str">
        <f>$A$320</f>
        <v>RF.PFS-2 (L)</v>
      </c>
      <c r="AB124" s="321" t="str">
        <f>$B$320</f>
        <v>Панель фасада шкафа 2 ниши левая</v>
      </c>
      <c r="AC124" s="321" t="str">
        <f>$C$320</f>
        <v>376*18*738</v>
      </c>
      <c r="AD124" s="321">
        <v>1</v>
      </c>
      <c r="AE124" s="391">
        <f>$D$320</f>
        <v>1191</v>
      </c>
      <c r="AF124" s="371"/>
      <c r="AG124" s="390" t="str">
        <f>$A$394</f>
        <v>RF.R.D</v>
      </c>
      <c r="AH124" s="321" t="str">
        <f>$B$394</f>
        <v>Ручка (1шт) ЛДСП</v>
      </c>
      <c r="AI124" s="321" t="str">
        <f>$C$394</f>
        <v>256 МО</v>
      </c>
      <c r="AJ124" s="321">
        <v>1</v>
      </c>
      <c r="AK124" s="391">
        <f>$D$394</f>
        <v>726</v>
      </c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DK124" s="69"/>
      <c r="DL124" s="69"/>
      <c r="DM124" s="69"/>
      <c r="DN124" s="69"/>
      <c r="DO124" s="69"/>
      <c r="DP124" s="69"/>
      <c r="DQ124" s="8"/>
      <c r="DR124" s="8"/>
      <c r="DS124" s="8"/>
      <c r="DT124" s="8"/>
      <c r="DU124" s="8"/>
      <c r="DV124" s="8"/>
    </row>
    <row r="125" spans="1:126" s="9" customFormat="1" ht="15" customHeight="1" thickBot="1" x14ac:dyDescent="0.3">
      <c r="A125" s="92" t="s">
        <v>604</v>
      </c>
      <c r="B125" s="136" t="s">
        <v>695</v>
      </c>
      <c r="C125" s="559" t="s">
        <v>118</v>
      </c>
      <c r="D125" s="322">
        <f t="shared" si="52"/>
        <v>15796</v>
      </c>
      <c r="E125" s="396">
        <f t="shared" si="43"/>
        <v>20534.8</v>
      </c>
      <c r="F125" s="387"/>
      <c r="G125" s="388"/>
      <c r="H125" s="389">
        <f t="shared" si="53"/>
        <v>5</v>
      </c>
      <c r="I125" s="392" t="str">
        <f>$A$373</f>
        <v>RF.OZ-2 (L)</v>
      </c>
      <c r="J125" s="393" t="str">
        <f>$B$373</f>
        <v>Опора завершающая 2 ниши Левая</v>
      </c>
      <c r="K125" s="393" t="str">
        <f>$C$373</f>
        <v>396*20*924</v>
      </c>
      <c r="L125" s="393">
        <v>1</v>
      </c>
      <c r="M125" s="394">
        <f>$D$373</f>
        <v>5391</v>
      </c>
      <c r="N125" s="387"/>
      <c r="O125" s="392" t="str">
        <f>$A$374</f>
        <v>RF.OZ-2 (R)</v>
      </c>
      <c r="P125" s="393" t="str">
        <f>$B$374</f>
        <v>Опора завершающая 2 ниши Правая</v>
      </c>
      <c r="Q125" s="393" t="str">
        <f>$C$374</f>
        <v>396*20*924</v>
      </c>
      <c r="R125" s="393">
        <v>1</v>
      </c>
      <c r="S125" s="394">
        <f>$D$374</f>
        <v>5391</v>
      </c>
      <c r="T125" s="371"/>
      <c r="U125" s="401" t="str">
        <f>$A$297</f>
        <v>RF.KSU-2</v>
      </c>
      <c r="V125" s="402" t="str">
        <f>$B$297</f>
        <v>Корпус шкафа узкого 2 ниши</v>
      </c>
      <c r="W125" s="402" t="str">
        <f>$C$297</f>
        <v>380*374*742</v>
      </c>
      <c r="X125" s="402">
        <v>1</v>
      </c>
      <c r="Y125" s="403">
        <f>$D$297</f>
        <v>3097</v>
      </c>
      <c r="Z125" s="371"/>
      <c r="AA125" s="401" t="str">
        <f>$A$321</f>
        <v>RF.PFS-2 (R)</v>
      </c>
      <c r="AB125" s="402" t="str">
        <f>$B$321</f>
        <v>Панель фасада шкафа 2 ниши правая</v>
      </c>
      <c r="AC125" s="402" t="str">
        <f>$C$321</f>
        <v>376*18*738</v>
      </c>
      <c r="AD125" s="402">
        <v>1</v>
      </c>
      <c r="AE125" s="403">
        <f>$D$321</f>
        <v>1191</v>
      </c>
      <c r="AF125" s="371"/>
      <c r="AG125" s="395" t="str">
        <f>$A$394</f>
        <v>RF.R.D</v>
      </c>
      <c r="AH125" s="322" t="str">
        <f>$B$394</f>
        <v>Ручка (1шт) ЛДСП</v>
      </c>
      <c r="AI125" s="322" t="str">
        <f>$C$394</f>
        <v>256 МО</v>
      </c>
      <c r="AJ125" s="322">
        <v>1</v>
      </c>
      <c r="AK125" s="396">
        <f>$D$394</f>
        <v>726</v>
      </c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DK125" s="69"/>
      <c r="DL125" s="69"/>
      <c r="DM125" s="69"/>
      <c r="DN125" s="69"/>
      <c r="DO125" s="69"/>
      <c r="DP125" s="69"/>
      <c r="DQ125" s="8"/>
      <c r="DR125" s="8"/>
      <c r="DS125" s="8"/>
      <c r="DT125" s="8"/>
      <c r="DU125" s="8"/>
      <c r="DV125" s="8"/>
    </row>
    <row r="126" spans="1:126" s="9" customFormat="1" ht="15" customHeight="1" x14ac:dyDescent="0.25">
      <c r="A126" s="102" t="s">
        <v>605</v>
      </c>
      <c r="B126" s="294" t="s">
        <v>695</v>
      </c>
      <c r="C126" s="104" t="s">
        <v>118</v>
      </c>
      <c r="D126" s="324">
        <f t="shared" si="52"/>
        <v>14782</v>
      </c>
      <c r="E126" s="518">
        <f t="shared" si="43"/>
        <v>19216.600000000002</v>
      </c>
      <c r="F126" s="387"/>
      <c r="G126" s="388"/>
      <c r="H126" s="389">
        <f t="shared" si="53"/>
        <v>6</v>
      </c>
      <c r="I126" s="392" t="str">
        <f>$A$373</f>
        <v>RF.OZ-2 (L)</v>
      </c>
      <c r="J126" s="393" t="str">
        <f>$B$373</f>
        <v>Опора завершающая 2 ниши Левая</v>
      </c>
      <c r="K126" s="393" t="str">
        <f>$C$373</f>
        <v>396*20*924</v>
      </c>
      <c r="L126" s="393">
        <v>1</v>
      </c>
      <c r="M126" s="394">
        <f>$D$373</f>
        <v>5391</v>
      </c>
      <c r="N126" s="387"/>
      <c r="O126" s="392" t="str">
        <f>$A$374</f>
        <v>RF.OZ-2 (R)</v>
      </c>
      <c r="P126" s="393" t="str">
        <f>$B$374</f>
        <v>Опора завершающая 2 ниши Правая</v>
      </c>
      <c r="Q126" s="393" t="str">
        <f>$C$374</f>
        <v>396*20*924</v>
      </c>
      <c r="R126" s="393">
        <v>1</v>
      </c>
      <c r="S126" s="394">
        <f>$D$374</f>
        <v>5391</v>
      </c>
      <c r="T126" s="371"/>
      <c r="U126" s="390" t="str">
        <f>$A$298</f>
        <v>RF.KSU-1</v>
      </c>
      <c r="V126" s="321" t="str">
        <f>$B$298</f>
        <v>Корпус шкафа узкого 1 ниша</v>
      </c>
      <c r="W126" s="321" t="str">
        <f>$C$298</f>
        <v>380*374*380</v>
      </c>
      <c r="X126" s="321">
        <v>1</v>
      </c>
      <c r="Y126" s="391">
        <f>$D$298</f>
        <v>1926</v>
      </c>
      <c r="Z126" s="371"/>
      <c r="AA126" s="390" t="str">
        <f>$A$322</f>
        <v>RF.PFS-1 (L)</v>
      </c>
      <c r="AB126" s="321" t="str">
        <f>$B$322</f>
        <v>Панель фасада шкафа 1 ниша левая</v>
      </c>
      <c r="AC126" s="321" t="str">
        <f>$C$322</f>
        <v>376*18*376</v>
      </c>
      <c r="AD126" s="321">
        <v>1</v>
      </c>
      <c r="AE126" s="391">
        <f>$D$322</f>
        <v>848</v>
      </c>
      <c r="AF126" s="371"/>
      <c r="AG126" s="390" t="str">
        <f>$A$299</f>
        <v>RF.GU-1</v>
      </c>
      <c r="AH126" s="321" t="str">
        <f>$B$299</f>
        <v>Горизонт узкий</v>
      </c>
      <c r="AI126" s="321" t="str">
        <f>$C$299</f>
        <v>380*391*18</v>
      </c>
      <c r="AJ126" s="321">
        <v>1</v>
      </c>
      <c r="AK126" s="391">
        <f>$D$299</f>
        <v>500</v>
      </c>
      <c r="AL126" s="371"/>
      <c r="AM126" s="390" t="str">
        <f>$A$394</f>
        <v>RF.R.D</v>
      </c>
      <c r="AN126" s="321" t="str">
        <f>$B$394</f>
        <v>Ручка (1шт) ЛДСП</v>
      </c>
      <c r="AO126" s="321" t="str">
        <f>$C$394</f>
        <v>256 МО</v>
      </c>
      <c r="AP126" s="321">
        <v>1</v>
      </c>
      <c r="AQ126" s="391">
        <f>$D$394</f>
        <v>726</v>
      </c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DK126" s="69"/>
      <c r="DL126" s="69"/>
      <c r="DM126" s="69"/>
      <c r="DN126" s="69"/>
      <c r="DO126" s="69"/>
      <c r="DP126" s="69"/>
      <c r="DQ126" s="8"/>
      <c r="DR126" s="8"/>
      <c r="DS126" s="8"/>
      <c r="DT126" s="8"/>
      <c r="DU126" s="8"/>
      <c r="DV126" s="8"/>
    </row>
    <row r="127" spans="1:126" s="9" customFormat="1" ht="15" customHeight="1" thickBot="1" x14ac:dyDescent="0.3">
      <c r="A127" s="135" t="s">
        <v>606</v>
      </c>
      <c r="B127" s="136" t="s">
        <v>695</v>
      </c>
      <c r="C127" s="137" t="s">
        <v>118</v>
      </c>
      <c r="D127" s="323">
        <f t="shared" si="52"/>
        <v>14782</v>
      </c>
      <c r="E127" s="512">
        <f t="shared" si="43"/>
        <v>19216.600000000002</v>
      </c>
      <c r="F127" s="387"/>
      <c r="G127" s="388"/>
      <c r="H127" s="389">
        <f t="shared" si="53"/>
        <v>6</v>
      </c>
      <c r="I127" s="395" t="str">
        <f>$A$373</f>
        <v>RF.OZ-2 (L)</v>
      </c>
      <c r="J127" s="322" t="str">
        <f>$B$373</f>
        <v>Опора завершающая 2 ниши Левая</v>
      </c>
      <c r="K127" s="322" t="str">
        <f>$C$373</f>
        <v>396*20*924</v>
      </c>
      <c r="L127" s="322">
        <v>1</v>
      </c>
      <c r="M127" s="396">
        <f>$D$373</f>
        <v>5391</v>
      </c>
      <c r="N127" s="387"/>
      <c r="O127" s="395" t="str">
        <f>$A$374</f>
        <v>RF.OZ-2 (R)</v>
      </c>
      <c r="P127" s="322" t="str">
        <f>$B$374</f>
        <v>Опора завершающая 2 ниши Правая</v>
      </c>
      <c r="Q127" s="322" t="str">
        <f>$C$374</f>
        <v>396*20*924</v>
      </c>
      <c r="R127" s="322">
        <v>1</v>
      </c>
      <c r="S127" s="396">
        <f>$D$374</f>
        <v>5391</v>
      </c>
      <c r="T127" s="371"/>
      <c r="U127" s="395" t="str">
        <f>$A$298</f>
        <v>RF.KSU-1</v>
      </c>
      <c r="V127" s="322" t="str">
        <f>$B$298</f>
        <v>Корпус шкафа узкого 1 ниша</v>
      </c>
      <c r="W127" s="322" t="str">
        <f>$C$298</f>
        <v>380*374*380</v>
      </c>
      <c r="X127" s="322">
        <v>1</v>
      </c>
      <c r="Y127" s="396">
        <f>$D$298</f>
        <v>1926</v>
      </c>
      <c r="Z127" s="371"/>
      <c r="AA127" s="395" t="str">
        <f>$A$323</f>
        <v>RF.PFS-1 (R)</v>
      </c>
      <c r="AB127" s="322" t="str">
        <f>$B$323</f>
        <v>Панель фасада шкафа 1 ниша правая</v>
      </c>
      <c r="AC127" s="322" t="str">
        <f>$C$323</f>
        <v>376*18*376</v>
      </c>
      <c r="AD127" s="322">
        <v>1</v>
      </c>
      <c r="AE127" s="396">
        <f>$D$323</f>
        <v>848</v>
      </c>
      <c r="AF127" s="371"/>
      <c r="AG127" s="395" t="str">
        <f>$A$299</f>
        <v>RF.GU-1</v>
      </c>
      <c r="AH127" s="322" t="str">
        <f>$B$299</f>
        <v>Горизонт узкий</v>
      </c>
      <c r="AI127" s="322" t="str">
        <f>$C$299</f>
        <v>380*391*18</v>
      </c>
      <c r="AJ127" s="322">
        <v>1</v>
      </c>
      <c r="AK127" s="396">
        <f>$D$299</f>
        <v>500</v>
      </c>
      <c r="AL127" s="371"/>
      <c r="AM127" s="395" t="str">
        <f>$A$394</f>
        <v>RF.R.D</v>
      </c>
      <c r="AN127" s="322" t="str">
        <f>$B$394</f>
        <v>Ручка (1шт) ЛДСП</v>
      </c>
      <c r="AO127" s="322" t="str">
        <f>$C$394</f>
        <v>256 МО</v>
      </c>
      <c r="AP127" s="322">
        <v>1</v>
      </c>
      <c r="AQ127" s="396">
        <f>$D$394</f>
        <v>726</v>
      </c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DK127" s="69"/>
      <c r="DL127" s="69"/>
      <c r="DM127" s="69"/>
      <c r="DN127" s="69"/>
      <c r="DO127" s="69"/>
      <c r="DP127" s="69"/>
      <c r="DQ127" s="8"/>
      <c r="DR127" s="8"/>
      <c r="DS127" s="8"/>
      <c r="DT127" s="8"/>
      <c r="DU127" s="8"/>
      <c r="DV127" s="8"/>
    </row>
    <row r="128" spans="1:126" s="9" customFormat="1" ht="15" customHeight="1" thickBot="1" x14ac:dyDescent="0.3">
      <c r="A128" s="298" t="s">
        <v>678</v>
      </c>
      <c r="B128" s="299"/>
      <c r="C128" s="299"/>
      <c r="D128" s="416"/>
      <c r="E128" s="417"/>
      <c r="F128" s="387"/>
      <c r="G128" s="388"/>
      <c r="H128" s="389"/>
      <c r="I128" s="371"/>
      <c r="J128" s="371"/>
      <c r="K128" s="371"/>
      <c r="L128" s="371"/>
      <c r="M128" s="371"/>
      <c r="N128" s="387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DK128" s="69"/>
      <c r="DL128" s="69"/>
      <c r="DM128" s="69"/>
      <c r="DN128" s="69"/>
      <c r="DO128" s="69"/>
      <c r="DP128" s="69"/>
      <c r="DQ128" s="8"/>
      <c r="DR128" s="8"/>
      <c r="DS128" s="8"/>
      <c r="DT128" s="8"/>
      <c r="DU128" s="8"/>
      <c r="DV128" s="8"/>
    </row>
    <row r="129" spans="1:126" s="9" customFormat="1" ht="15" customHeight="1" x14ac:dyDescent="0.25">
      <c r="A129" s="131" t="s">
        <v>529</v>
      </c>
      <c r="B129" s="132" t="s">
        <v>679</v>
      </c>
      <c r="C129" s="100" t="s">
        <v>752</v>
      </c>
      <c r="D129" s="325">
        <f>L129*M129+R129*S129+X129*Y129+AD129*AE129+AJ129*AK129+AP129*AQ129+AV129*AW129+BB129*BC129+BH129*BI129+BN129*BO129+BT129*BU129+BZ129*CA129+CF129*CG129</f>
        <v>34117</v>
      </c>
      <c r="E129" s="456">
        <f>$G$3*D129</f>
        <v>44352.1</v>
      </c>
      <c r="F129" s="387"/>
      <c r="G129" s="388"/>
      <c r="H129" s="389">
        <f>L129+R129+X129+AD129+AJ129+AP129+AV129+BB129+BH129+BN129+BT129+BZ129+CF129</f>
        <v>7</v>
      </c>
      <c r="I129" s="390" t="str">
        <f>$A$367</f>
        <v>RF.OZ-5 (L)</v>
      </c>
      <c r="J129" s="321" t="str">
        <f>$B$367</f>
        <v>Опора завершающая 5 ниш Левая</v>
      </c>
      <c r="K129" s="321" t="str">
        <f>$C$367</f>
        <v>396*20*2010</v>
      </c>
      <c r="L129" s="321">
        <v>1</v>
      </c>
      <c r="M129" s="391">
        <f>$D$367</f>
        <v>8833</v>
      </c>
      <c r="N129" s="371"/>
      <c r="O129" s="390" t="str">
        <f>$A$368</f>
        <v>RF.OZ-5 (R)</v>
      </c>
      <c r="P129" s="321" t="str">
        <f>$B$368</f>
        <v>Опора завершающая 5 ниш Правая</v>
      </c>
      <c r="Q129" s="321" t="str">
        <f>$C$368</f>
        <v>396*20*2010</v>
      </c>
      <c r="R129" s="321">
        <v>1</v>
      </c>
      <c r="S129" s="391">
        <f>$D$368</f>
        <v>8833</v>
      </c>
      <c r="T129" s="371"/>
      <c r="U129" s="390" t="str">
        <f>$A$301</f>
        <v>RF.KSS-5 1/2</v>
      </c>
      <c r="V129" s="321" t="str">
        <f>$B$301</f>
        <v>Корпус шкафа широкого 5 ниш</v>
      </c>
      <c r="W129" s="321" t="str">
        <f>$C$301</f>
        <v>758*374*1828</v>
      </c>
      <c r="X129" s="321">
        <v>1</v>
      </c>
      <c r="Y129" s="391">
        <f>$D$301</f>
        <v>7213</v>
      </c>
      <c r="AA129" s="390" t="str">
        <f>$A$302</f>
        <v>RF.KSS-5 2/2</v>
      </c>
      <c r="AB129" s="321" t="str">
        <f>$B$302</f>
        <v>Корпус шкафа широкого 5 ниш</v>
      </c>
      <c r="AC129" s="321" t="str">
        <f>$C$302</f>
        <v>758*374*1828</v>
      </c>
      <c r="AD129" s="321">
        <v>1</v>
      </c>
      <c r="AE129" s="391">
        <f>$D$302</f>
        <v>2635</v>
      </c>
      <c r="AF129" s="371"/>
      <c r="AG129" s="390" t="str">
        <f>$A$314</f>
        <v>RF.PFS-5 (L)</v>
      </c>
      <c r="AH129" s="321" t="str">
        <f>$B$314</f>
        <v>Панель фасада шкафа 5 ниш левая</v>
      </c>
      <c r="AI129" s="321" t="str">
        <f>$C$314</f>
        <v>376*18*1824</v>
      </c>
      <c r="AJ129" s="321">
        <v>1</v>
      </c>
      <c r="AK129" s="391">
        <f>$D$314</f>
        <v>2586</v>
      </c>
      <c r="AL129" s="371"/>
      <c r="AM129" s="390" t="str">
        <f>$A$315</f>
        <v>RF.PFS-5 (R)</v>
      </c>
      <c r="AN129" s="321" t="str">
        <f>$B$315</f>
        <v>Панель фасада шкафа 5 ниш правая</v>
      </c>
      <c r="AO129" s="321" t="str">
        <f>$C$315</f>
        <v>376*18*1824</v>
      </c>
      <c r="AP129" s="321">
        <v>1</v>
      </c>
      <c r="AQ129" s="391">
        <f>$D$315</f>
        <v>2586</v>
      </c>
      <c r="AR129" s="371"/>
      <c r="AS129" s="390" t="str">
        <f>$A$395</f>
        <v>RF.R.D2</v>
      </c>
      <c r="AT129" s="321" t="str">
        <f>$B$395</f>
        <v>Ручки (2шт) ЛДСП</v>
      </c>
      <c r="AU129" s="321" t="str">
        <f>$C$395</f>
        <v>256 МО</v>
      </c>
      <c r="AV129" s="321">
        <v>1</v>
      </c>
      <c r="AW129" s="391">
        <f>$D$395</f>
        <v>1431</v>
      </c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DK129" s="69"/>
      <c r="DL129" s="69"/>
      <c r="DM129" s="69"/>
      <c r="DN129" s="69"/>
      <c r="DO129" s="69"/>
      <c r="DP129" s="69"/>
      <c r="DQ129" s="8"/>
      <c r="DR129" s="8"/>
      <c r="DS129" s="8"/>
      <c r="DT129" s="8"/>
      <c r="DU129" s="8"/>
      <c r="DV129" s="8"/>
    </row>
    <row r="130" spans="1:126" s="9" customFormat="1" ht="15" customHeight="1" thickBot="1" x14ac:dyDescent="0.3">
      <c r="A130" s="257" t="s">
        <v>530</v>
      </c>
      <c r="B130" s="115" t="s">
        <v>679</v>
      </c>
      <c r="C130" s="129" t="s">
        <v>752</v>
      </c>
      <c r="D130" s="312">
        <f>L130*M130+R130*S130+X130*Y130+AD130*AE130+AJ130*AK130+AP130*AQ130+AV130*AW130+BB130*BC130+BH130*BI130+BN130*BO130+BT130*BU130+BZ130*CA130+CF130*CG130</f>
        <v>34372</v>
      </c>
      <c r="E130" s="448">
        <f>$G$3*D130</f>
        <v>44683.6</v>
      </c>
      <c r="F130" s="387"/>
      <c r="G130" s="388"/>
      <c r="H130" s="389">
        <f>L130+R130+X130+AD130+AJ130+AP130+AV130+BB130+BH130+BN130+BT130+BZ130+CF130</f>
        <v>11</v>
      </c>
      <c r="I130" s="392" t="str">
        <f>$A$367</f>
        <v>RF.OZ-5 (L)</v>
      </c>
      <c r="J130" s="393" t="str">
        <f>$B$367</f>
        <v>Опора завершающая 5 ниш Левая</v>
      </c>
      <c r="K130" s="393" t="str">
        <f>$C$367</f>
        <v>396*20*2010</v>
      </c>
      <c r="L130" s="393">
        <v>1</v>
      </c>
      <c r="M130" s="394">
        <f>$D$367</f>
        <v>8833</v>
      </c>
      <c r="N130" s="371"/>
      <c r="O130" s="392" t="str">
        <f>$A$368</f>
        <v>RF.OZ-5 (R)</v>
      </c>
      <c r="P130" s="393" t="str">
        <f>$B$368</f>
        <v>Опора завершающая 5 ниш Правая</v>
      </c>
      <c r="Q130" s="393" t="str">
        <f>$C$368</f>
        <v>396*20*2010</v>
      </c>
      <c r="R130" s="393">
        <v>1</v>
      </c>
      <c r="S130" s="394">
        <f>$D$368</f>
        <v>8833</v>
      </c>
      <c r="T130" s="371"/>
      <c r="U130" s="392" t="str">
        <f>$A$307</f>
        <v>RF.KSS-2 1/2</v>
      </c>
      <c r="V130" s="393" t="str">
        <f>$B$307</f>
        <v>Корпус шкафа широкого 2 ниши</v>
      </c>
      <c r="W130" s="393" t="str">
        <f>$C$307</f>
        <v>758*374*742</v>
      </c>
      <c r="X130" s="393">
        <v>2</v>
      </c>
      <c r="Y130" s="394">
        <f>$D$307</f>
        <v>3485</v>
      </c>
      <c r="AA130" s="392" t="str">
        <f>$A$308</f>
        <v>RF.KSS-2 2/2</v>
      </c>
      <c r="AB130" s="393" t="str">
        <f>$B$308</f>
        <v>Корпус шкафа широкого 2 ниши</v>
      </c>
      <c r="AC130" s="393" t="str">
        <f>$C$308</f>
        <v>758*374*742</v>
      </c>
      <c r="AD130" s="393">
        <v>2</v>
      </c>
      <c r="AE130" s="394">
        <f>$D$308</f>
        <v>1067</v>
      </c>
      <c r="AF130" s="371"/>
      <c r="AG130" s="392" t="str">
        <f>$A$320</f>
        <v>RF.PFS-2 (L)</v>
      </c>
      <c r="AH130" s="393" t="str">
        <f>$B$320</f>
        <v>Панель фасада шкафа 2 ниши левая</v>
      </c>
      <c r="AI130" s="393" t="str">
        <f>$C$320</f>
        <v>376*18*738</v>
      </c>
      <c r="AJ130" s="393">
        <v>2</v>
      </c>
      <c r="AK130" s="394">
        <f>$D$320</f>
        <v>1191</v>
      </c>
      <c r="AL130" s="371"/>
      <c r="AM130" s="392" t="str">
        <f>$A$321</f>
        <v>RF.PFS-2 (R)</v>
      </c>
      <c r="AN130" s="393" t="str">
        <f>$B$321</f>
        <v>Панель фасада шкафа 2 ниши правая</v>
      </c>
      <c r="AO130" s="393" t="str">
        <f>$C$321</f>
        <v>376*18*738</v>
      </c>
      <c r="AP130" s="393">
        <v>2</v>
      </c>
      <c r="AQ130" s="394">
        <f>$D$321</f>
        <v>1191</v>
      </c>
      <c r="AR130" s="371"/>
      <c r="AS130" s="392" t="str">
        <f>$A$397</f>
        <v>RF.R.D4</v>
      </c>
      <c r="AT130" s="393" t="str">
        <f>$B$397</f>
        <v>Ручки (4шт) ЛДСП</v>
      </c>
      <c r="AU130" s="393" t="str">
        <f>$C$397</f>
        <v>256 МО</v>
      </c>
      <c r="AV130" s="393">
        <v>1</v>
      </c>
      <c r="AW130" s="394">
        <f>$D$397</f>
        <v>2838</v>
      </c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DK130" s="69"/>
      <c r="DL130" s="69"/>
      <c r="DM130" s="69"/>
      <c r="DN130" s="69"/>
      <c r="DO130" s="69"/>
      <c r="DP130" s="69"/>
      <c r="DQ130" s="8"/>
      <c r="DR130" s="8"/>
      <c r="DS130" s="8"/>
      <c r="DT130" s="8"/>
      <c r="DU130" s="8"/>
      <c r="DV130" s="8"/>
    </row>
    <row r="131" spans="1:126" s="9" customFormat="1" ht="15" customHeight="1" thickBot="1" x14ac:dyDescent="0.3">
      <c r="A131" s="257" t="s">
        <v>531</v>
      </c>
      <c r="B131" s="115" t="s">
        <v>679</v>
      </c>
      <c r="C131" s="129" t="s">
        <v>752</v>
      </c>
      <c r="D131" s="326">
        <f>L131*M131+R131*S131+X131*Y131+AD131*AE131+AJ131*AK131+AP131*AQ131+AV131*AW131+BB131*BC131+BH131*BI131+BN131*BO131+BT131*BU131+BZ131*CA131+CF131*CG131</f>
        <v>32745</v>
      </c>
      <c r="E131" s="517">
        <f>$G$3*D131</f>
        <v>42568.5</v>
      </c>
      <c r="F131" s="387"/>
      <c r="G131" s="388"/>
      <c r="H131" s="389">
        <f>L131+R131+X131+AD131+AJ131+AP131+AV131+BB131+BH131+BN131+BT131+BZ131+CF131</f>
        <v>11</v>
      </c>
      <c r="I131" s="392" t="str">
        <f>$A$367</f>
        <v>RF.OZ-5 (L)</v>
      </c>
      <c r="J131" s="393" t="str">
        <f>$B$367</f>
        <v>Опора завершающая 5 ниш Левая</v>
      </c>
      <c r="K131" s="393" t="str">
        <f>$C$367</f>
        <v>396*20*2010</v>
      </c>
      <c r="L131" s="393">
        <v>1</v>
      </c>
      <c r="M131" s="394">
        <f>$D$367</f>
        <v>8833</v>
      </c>
      <c r="N131" s="371"/>
      <c r="O131" s="392" t="str">
        <f>$A$368</f>
        <v>RF.OZ-5 (R)</v>
      </c>
      <c r="P131" s="393" t="str">
        <f>$B$368</f>
        <v>Опора завершающая 5 ниш Правая</v>
      </c>
      <c r="Q131" s="393" t="str">
        <f>$C$368</f>
        <v>396*20*2010</v>
      </c>
      <c r="R131" s="393">
        <v>1</v>
      </c>
      <c r="S131" s="394">
        <f>$D$368</f>
        <v>8833</v>
      </c>
      <c r="T131" s="371"/>
      <c r="U131" s="392" t="str">
        <f>$A$307</f>
        <v>RF.KSS-2 1/2</v>
      </c>
      <c r="V131" s="393" t="str">
        <f>$B$307</f>
        <v>Корпус шкафа широкого 2 ниши</v>
      </c>
      <c r="W131" s="393" t="str">
        <f>$C$307</f>
        <v>758*374*742</v>
      </c>
      <c r="X131" s="393">
        <v>1</v>
      </c>
      <c r="Y131" s="394">
        <f>$D$307</f>
        <v>3485</v>
      </c>
      <c r="AA131" s="392" t="str">
        <f>$A$308</f>
        <v>RF.KSS-2 2/2</v>
      </c>
      <c r="AB131" s="393" t="str">
        <f>$B$308</f>
        <v>Корпус шкафа широкого 2 ниши</v>
      </c>
      <c r="AC131" s="393" t="str">
        <f>$C$308</f>
        <v>758*374*742</v>
      </c>
      <c r="AD131" s="393">
        <v>1</v>
      </c>
      <c r="AE131" s="394">
        <f>$D$308</f>
        <v>1067</v>
      </c>
      <c r="AF131" s="371"/>
      <c r="AG131" s="392" t="str">
        <f>$A$320</f>
        <v>RF.PFS-2 (L)</v>
      </c>
      <c r="AH131" s="393" t="str">
        <f>$B$320</f>
        <v>Панель фасада шкафа 2 ниши левая</v>
      </c>
      <c r="AI131" s="393" t="str">
        <f>$C$320</f>
        <v>376*18*738</v>
      </c>
      <c r="AJ131" s="393">
        <v>1</v>
      </c>
      <c r="AK131" s="394">
        <f>$D$320</f>
        <v>1191</v>
      </c>
      <c r="AL131" s="371"/>
      <c r="AM131" s="392" t="str">
        <f>$A$321</f>
        <v>RF.PFS-2 (R)</v>
      </c>
      <c r="AN131" s="393" t="str">
        <f>$B$321</f>
        <v>Панель фасада шкафа 2 ниши правая</v>
      </c>
      <c r="AO131" s="393" t="str">
        <f>$C$321</f>
        <v>376*18*738</v>
      </c>
      <c r="AP131" s="393">
        <v>1</v>
      </c>
      <c r="AQ131" s="394">
        <f>$D$321</f>
        <v>1191</v>
      </c>
      <c r="AR131" s="371"/>
      <c r="AS131" s="392" t="str">
        <f>$A$309</f>
        <v>RF.KSS-1</v>
      </c>
      <c r="AT131" s="393" t="str">
        <f>$B$309</f>
        <v>Корпус шкафа широкого 1 ниша</v>
      </c>
      <c r="AU131" s="393" t="str">
        <f>$C$309</f>
        <v>758*374*380</v>
      </c>
      <c r="AV131" s="393">
        <v>1</v>
      </c>
      <c r="AW131" s="394">
        <f>$D$309</f>
        <v>2762</v>
      </c>
      <c r="AX131" s="371"/>
      <c r="AY131" s="404" t="str">
        <f>$A$322</f>
        <v>RF.PFS-1 (L)</v>
      </c>
      <c r="AZ131" s="405" t="str">
        <f>$B$322</f>
        <v>Панель фасада шкафа 1 ниша левая</v>
      </c>
      <c r="BA131" s="405" t="str">
        <f>$C$322</f>
        <v>376*18*376</v>
      </c>
      <c r="BB131" s="405">
        <v>1</v>
      </c>
      <c r="BC131" s="406">
        <f>$D$322</f>
        <v>848</v>
      </c>
      <c r="BD131" s="371"/>
      <c r="BE131" s="404" t="str">
        <f>$A$323</f>
        <v>RF.PFS-1 (R)</v>
      </c>
      <c r="BF131" s="405" t="str">
        <f>$B$323</f>
        <v>Панель фасада шкафа 1 ниша правая</v>
      </c>
      <c r="BG131" s="405" t="str">
        <f>$C$323</f>
        <v>376*18*376</v>
      </c>
      <c r="BH131" s="405">
        <v>1</v>
      </c>
      <c r="BI131" s="406">
        <f>$D$323</f>
        <v>848</v>
      </c>
      <c r="BJ131" s="371"/>
      <c r="BK131" s="404" t="str">
        <f>$A$310</f>
        <v>RF.GS-1</v>
      </c>
      <c r="BL131" s="405" t="str">
        <f>$B$310</f>
        <v>Горизонт широкий</v>
      </c>
      <c r="BM131" s="405" t="str">
        <f>$C$310</f>
        <v>758*391*18</v>
      </c>
      <c r="BN131" s="405">
        <v>1</v>
      </c>
      <c r="BO131" s="406">
        <f>$D$310</f>
        <v>849</v>
      </c>
      <c r="BP131" s="371"/>
      <c r="BQ131" s="404" t="str">
        <f>$A$397</f>
        <v>RF.R.D4</v>
      </c>
      <c r="BR131" s="405" t="str">
        <f>$B$397</f>
        <v>Ручки (4шт) ЛДСП</v>
      </c>
      <c r="BS131" s="405" t="str">
        <f>$C$397</f>
        <v>256 МО</v>
      </c>
      <c r="BT131" s="405">
        <v>1</v>
      </c>
      <c r="BU131" s="406">
        <f>$D$397</f>
        <v>2838</v>
      </c>
      <c r="DK131" s="69"/>
      <c r="DL131" s="69"/>
      <c r="DM131" s="69"/>
      <c r="DN131" s="69"/>
      <c r="DO131" s="69"/>
      <c r="DP131" s="69"/>
      <c r="DQ131" s="8"/>
      <c r="DR131" s="8"/>
      <c r="DS131" s="8"/>
      <c r="DT131" s="8"/>
      <c r="DU131" s="8"/>
      <c r="DV131" s="8"/>
    </row>
    <row r="132" spans="1:126" s="9" customFormat="1" ht="15" customHeight="1" thickBot="1" x14ac:dyDescent="0.3">
      <c r="A132" s="257" t="s">
        <v>532</v>
      </c>
      <c r="B132" s="115" t="s">
        <v>679</v>
      </c>
      <c r="C132" s="129" t="s">
        <v>752</v>
      </c>
      <c r="D132" s="326">
        <f t="shared" si="52"/>
        <v>31118</v>
      </c>
      <c r="E132" s="517">
        <f>$G$3*D132</f>
        <v>40453.4</v>
      </c>
      <c r="F132" s="387"/>
      <c r="G132" s="388"/>
      <c r="H132" s="389">
        <f t="shared" si="53"/>
        <v>11</v>
      </c>
      <c r="I132" s="395" t="str">
        <f>$A$367</f>
        <v>RF.OZ-5 (L)</v>
      </c>
      <c r="J132" s="322" t="str">
        <f>$B$367</f>
        <v>Опора завершающая 5 ниш Левая</v>
      </c>
      <c r="K132" s="322" t="str">
        <f>$C$367</f>
        <v>396*20*2010</v>
      </c>
      <c r="L132" s="322">
        <v>1</v>
      </c>
      <c r="M132" s="396">
        <f>$D$367</f>
        <v>8833</v>
      </c>
      <c r="N132" s="371"/>
      <c r="O132" s="395" t="str">
        <f>$A$368</f>
        <v>RF.OZ-5 (R)</v>
      </c>
      <c r="P132" s="322" t="str">
        <f>$B$368</f>
        <v>Опора завершающая 5 ниш Правая</v>
      </c>
      <c r="Q132" s="322" t="str">
        <f>$C$368</f>
        <v>396*20*2010</v>
      </c>
      <c r="R132" s="322">
        <v>1</v>
      </c>
      <c r="S132" s="396">
        <f>$D$368</f>
        <v>8833</v>
      </c>
      <c r="T132" s="371"/>
      <c r="U132" s="395" t="str">
        <f>$A$309</f>
        <v>RF.KSS-1</v>
      </c>
      <c r="V132" s="322" t="str">
        <f>$B$309</f>
        <v>Корпус шкафа широкого 1 ниша</v>
      </c>
      <c r="W132" s="322" t="str">
        <f>$C$309</f>
        <v>758*374*380</v>
      </c>
      <c r="X132" s="322">
        <v>2</v>
      </c>
      <c r="Y132" s="396">
        <f>$D$309</f>
        <v>2762</v>
      </c>
      <c r="Z132" s="371"/>
      <c r="AA132" s="395" t="str">
        <f>$A$322</f>
        <v>RF.PFS-1 (L)</v>
      </c>
      <c r="AB132" s="322" t="str">
        <f>$B$322</f>
        <v>Панель фасада шкафа 1 ниша левая</v>
      </c>
      <c r="AC132" s="322" t="str">
        <f>$C$322</f>
        <v>376*18*376</v>
      </c>
      <c r="AD132" s="322">
        <v>2</v>
      </c>
      <c r="AE132" s="396">
        <f>$D$322</f>
        <v>848</v>
      </c>
      <c r="AF132" s="371"/>
      <c r="AG132" s="395" t="str">
        <f>$A$323</f>
        <v>RF.PFS-1 (R)</v>
      </c>
      <c r="AH132" s="322" t="str">
        <f>$B$323</f>
        <v>Панель фасада шкафа 1 ниша правая</v>
      </c>
      <c r="AI132" s="322" t="str">
        <f>$C$323</f>
        <v>376*18*376</v>
      </c>
      <c r="AJ132" s="322">
        <v>2</v>
      </c>
      <c r="AK132" s="396">
        <f>$D$323</f>
        <v>848</v>
      </c>
      <c r="AL132" s="371"/>
      <c r="AM132" s="395" t="str">
        <f>$A$310</f>
        <v>RF.GS-1</v>
      </c>
      <c r="AN132" s="322" t="str">
        <f>$B$310</f>
        <v>Горизонт широкий</v>
      </c>
      <c r="AO132" s="322" t="str">
        <f>$C$310</f>
        <v>758*391*18</v>
      </c>
      <c r="AP132" s="322">
        <v>2</v>
      </c>
      <c r="AQ132" s="396">
        <f>$D$310</f>
        <v>849</v>
      </c>
      <c r="AR132" s="371"/>
      <c r="AS132" s="395" t="str">
        <f>$A$397</f>
        <v>RF.R.D4</v>
      </c>
      <c r="AT132" s="322" t="str">
        <f>$B$397</f>
        <v>Ручки (4шт) ЛДСП</v>
      </c>
      <c r="AU132" s="322" t="str">
        <f>$C$397</f>
        <v>256 МО</v>
      </c>
      <c r="AV132" s="322">
        <v>1</v>
      </c>
      <c r="AW132" s="396">
        <f>$D$397</f>
        <v>2838</v>
      </c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DK132" s="69"/>
      <c r="DL132" s="69"/>
      <c r="DM132" s="69"/>
      <c r="DN132" s="69"/>
      <c r="DO132" s="69"/>
      <c r="DP132" s="69"/>
      <c r="DQ132" s="8"/>
      <c r="DR132" s="8"/>
      <c r="DS132" s="8"/>
      <c r="DT132" s="8"/>
      <c r="DU132" s="8"/>
      <c r="DV132" s="8"/>
    </row>
    <row r="133" spans="1:126" s="9" customFormat="1" ht="15" customHeight="1" thickBot="1" x14ac:dyDescent="0.3">
      <c r="A133" s="244" t="s">
        <v>696</v>
      </c>
      <c r="B133" s="250"/>
      <c r="C133" s="250"/>
      <c r="D133" s="418"/>
      <c r="E133" s="419"/>
      <c r="F133" s="387"/>
      <c r="G133" s="388"/>
      <c r="H133" s="389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DK133" s="69"/>
      <c r="DL133" s="69"/>
      <c r="DM133" s="69"/>
      <c r="DN133" s="69"/>
      <c r="DO133" s="69"/>
      <c r="DP133" s="69"/>
      <c r="DQ133" s="8"/>
      <c r="DR133" s="8"/>
      <c r="DS133" s="8"/>
      <c r="DT133" s="8"/>
      <c r="DU133" s="8"/>
      <c r="DV133" s="8"/>
    </row>
    <row r="134" spans="1:126" s="9" customFormat="1" ht="15" customHeight="1" thickBot="1" x14ac:dyDescent="0.3">
      <c r="A134" s="131" t="s">
        <v>533</v>
      </c>
      <c r="B134" s="132" t="s">
        <v>697</v>
      </c>
      <c r="C134" s="100" t="s">
        <v>753</v>
      </c>
      <c r="D134" s="325">
        <f>L134*M134+R134*S134+X134*Y134+AD134*AE134+AJ134*AK134+AP134*AQ134+AV134*AW134+BB134*BC134+BH134*BI134+BN134*BO134+BT134*BU134+BZ134*CA134+CF134*CG134</f>
        <v>29987</v>
      </c>
      <c r="E134" s="456">
        <f>$G$3*D134</f>
        <v>38983.1</v>
      </c>
      <c r="F134" s="387"/>
      <c r="G134" s="388"/>
      <c r="H134" s="389">
        <f>L134+R134+X134+AD134+AJ134+AP134+AV134+BB134+BH134+BN134+BT134+BZ134+CF134</f>
        <v>7</v>
      </c>
      <c r="I134" s="390" t="str">
        <f>$A$369</f>
        <v>RF.OZ-4 (L)</v>
      </c>
      <c r="J134" s="321" t="str">
        <f>$B$369</f>
        <v>Опора завершающая 4 ниши Левая</v>
      </c>
      <c r="K134" s="321" t="str">
        <f>$C$369</f>
        <v>396*20*1668</v>
      </c>
      <c r="L134" s="321">
        <v>1</v>
      </c>
      <c r="M134" s="391">
        <f>$D$369</f>
        <v>8160</v>
      </c>
      <c r="N134" s="387"/>
      <c r="O134" s="390" t="str">
        <f>$A$370</f>
        <v>RF.OZ-4 (R)</v>
      </c>
      <c r="P134" s="321" t="str">
        <f>$B$370</f>
        <v>Опора завершающая 4 ниши Правая</v>
      </c>
      <c r="Q134" s="321" t="str">
        <f>$C$370</f>
        <v>396*20*1668</v>
      </c>
      <c r="R134" s="321">
        <v>1</v>
      </c>
      <c r="S134" s="391">
        <f>$D$370</f>
        <v>8160</v>
      </c>
      <c r="T134" s="371"/>
      <c r="U134" s="390" t="str">
        <f>$A$303</f>
        <v>RF.KSS-4 1/2</v>
      </c>
      <c r="V134" s="321" t="str">
        <f>$B$303</f>
        <v>Корпус шкафа широкого 4 ниши</v>
      </c>
      <c r="W134" s="321" t="str">
        <f>$C$303</f>
        <v>758*374*1466</v>
      </c>
      <c r="X134" s="321">
        <v>1</v>
      </c>
      <c r="Y134" s="391">
        <f>$D$303</f>
        <v>6002</v>
      </c>
      <c r="Z134" s="371"/>
      <c r="AA134" s="390" t="str">
        <f>$A$304</f>
        <v>RF.KSS-4 2/2</v>
      </c>
      <c r="AB134" s="321" t="str">
        <f>$B$304</f>
        <v>Корпус шкафа широкого 4 ниши</v>
      </c>
      <c r="AC134" s="321" t="str">
        <f>$C$304</f>
        <v>758*374*1466</v>
      </c>
      <c r="AD134" s="321">
        <v>1</v>
      </c>
      <c r="AE134" s="391">
        <f>$D$304</f>
        <v>2112</v>
      </c>
      <c r="AG134" s="390" t="str">
        <f>$A$316</f>
        <v>RF.PFS-4 (L)</v>
      </c>
      <c r="AH134" s="321" t="str">
        <f>$B$316</f>
        <v>Панель фасада шкафа 4 ниши левая</v>
      </c>
      <c r="AI134" s="321" t="str">
        <f>$C$316</f>
        <v>376*18*1462</v>
      </c>
      <c r="AJ134" s="321">
        <v>1</v>
      </c>
      <c r="AK134" s="391">
        <f>$D$316</f>
        <v>2061</v>
      </c>
      <c r="AL134" s="371"/>
      <c r="AM134" s="390" t="str">
        <f>$A$317</f>
        <v>RF.PFS-4 (R)</v>
      </c>
      <c r="AN134" s="321" t="str">
        <f>$B$317</f>
        <v>Панель фасада шкафа 4 ниши правая</v>
      </c>
      <c r="AO134" s="321" t="str">
        <f>$C$317</f>
        <v>376*18*1462</v>
      </c>
      <c r="AP134" s="321">
        <v>1</v>
      </c>
      <c r="AQ134" s="391">
        <f>$D$317</f>
        <v>2061</v>
      </c>
      <c r="AR134" s="371"/>
      <c r="AS134" s="390" t="str">
        <f>$A$395</f>
        <v>RF.R.D2</v>
      </c>
      <c r="AT134" s="321" t="str">
        <f>$B$395</f>
        <v>Ручки (2шт) ЛДСП</v>
      </c>
      <c r="AU134" s="321" t="str">
        <f>$C$395</f>
        <v>256 МО</v>
      </c>
      <c r="AV134" s="321">
        <v>1</v>
      </c>
      <c r="AW134" s="391">
        <f>$D$395</f>
        <v>1431</v>
      </c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DK134" s="69"/>
      <c r="DL134" s="69"/>
      <c r="DM134" s="69"/>
      <c r="DN134" s="69"/>
      <c r="DO134" s="69"/>
      <c r="DP134" s="69"/>
      <c r="DQ134" s="8"/>
      <c r="DR134" s="8"/>
      <c r="DS134" s="8"/>
      <c r="DT134" s="8"/>
      <c r="DU134" s="8"/>
      <c r="DV134" s="8"/>
    </row>
    <row r="135" spans="1:126" s="9" customFormat="1" ht="15" customHeight="1" thickBot="1" x14ac:dyDescent="0.3">
      <c r="A135" s="257" t="s">
        <v>534</v>
      </c>
      <c r="B135" s="115" t="s">
        <v>697</v>
      </c>
      <c r="C135" s="129" t="s">
        <v>753</v>
      </c>
      <c r="D135" s="312">
        <f>L135*M135+R135*S135+X135*Y135+AD135*AE135+AJ135*AK135+AP135*AQ135+AV135*AW135+BB135*BC135+BH135*BI135+BN135*BO135+BT135*BU135+BZ135*CA135+CF135*CG135</f>
        <v>30550</v>
      </c>
      <c r="E135" s="448">
        <f>$G$3*D135</f>
        <v>39715</v>
      </c>
      <c r="F135" s="387"/>
      <c r="G135" s="388"/>
      <c r="H135" s="389">
        <f>L135+R135+X135+AD135+AJ135+AP135+AV135+BB135+BH135+BN135+BT135+BZ135+CF135</f>
        <v>10</v>
      </c>
      <c r="I135" s="392" t="str">
        <f>$A$369</f>
        <v>RF.OZ-4 (L)</v>
      </c>
      <c r="J135" s="393" t="str">
        <f>$B$369</f>
        <v>Опора завершающая 4 ниши Левая</v>
      </c>
      <c r="K135" s="393" t="str">
        <f>$C$369</f>
        <v>396*20*1668</v>
      </c>
      <c r="L135" s="393">
        <v>1</v>
      </c>
      <c r="M135" s="394">
        <f>$D$369</f>
        <v>8160</v>
      </c>
      <c r="N135" s="387"/>
      <c r="O135" s="392" t="str">
        <f>$A$370</f>
        <v>RF.OZ-4 (R)</v>
      </c>
      <c r="P135" s="393" t="str">
        <f>$B$370</f>
        <v>Опора завершающая 4 ниши Правая</v>
      </c>
      <c r="Q135" s="393" t="str">
        <f>$C$370</f>
        <v>396*20*1668</v>
      </c>
      <c r="R135" s="393">
        <v>1</v>
      </c>
      <c r="S135" s="394">
        <f>$D$370</f>
        <v>8160</v>
      </c>
      <c r="T135" s="371"/>
      <c r="U135" s="392" t="str">
        <f>$A$307</f>
        <v>RF.KSS-2 1/2</v>
      </c>
      <c r="V135" s="393" t="str">
        <f>$B$307</f>
        <v>Корпус шкафа широкого 2 ниши</v>
      </c>
      <c r="W135" s="393" t="str">
        <f>$C$307</f>
        <v>758*374*742</v>
      </c>
      <c r="X135" s="393">
        <v>1</v>
      </c>
      <c r="Y135" s="394">
        <f>$D$307</f>
        <v>3485</v>
      </c>
      <c r="Z135" s="371"/>
      <c r="AA135" s="392" t="str">
        <f>$A$308</f>
        <v>RF.KSS-2 2/2</v>
      </c>
      <c r="AB135" s="393" t="str">
        <f>$B$308</f>
        <v>Корпус шкафа широкого 2 ниши</v>
      </c>
      <c r="AC135" s="393" t="str">
        <f>$C$308</f>
        <v>758*374*742</v>
      </c>
      <c r="AD135" s="393">
        <v>1</v>
      </c>
      <c r="AE135" s="394">
        <f>$D$308</f>
        <v>1067</v>
      </c>
      <c r="AG135" s="392" t="str">
        <f>$A$320</f>
        <v>RF.PFS-2 (L)</v>
      </c>
      <c r="AH135" s="393" t="str">
        <f>$B$320</f>
        <v>Панель фасада шкафа 2 ниши левая</v>
      </c>
      <c r="AI135" s="393" t="str">
        <f>$C$320</f>
        <v>376*18*738</v>
      </c>
      <c r="AJ135" s="393">
        <v>1</v>
      </c>
      <c r="AK135" s="394">
        <f>$D$320</f>
        <v>1191</v>
      </c>
      <c r="AL135" s="371"/>
      <c r="AM135" s="392" t="str">
        <f>$A$321</f>
        <v>RF.PFS-2 (R)</v>
      </c>
      <c r="AN135" s="393" t="str">
        <f>$B$321</f>
        <v>Панель фасада шкафа 2 ниши правая</v>
      </c>
      <c r="AO135" s="393" t="str">
        <f>$C$321</f>
        <v>376*18*738</v>
      </c>
      <c r="AP135" s="393">
        <v>1</v>
      </c>
      <c r="AQ135" s="394">
        <f>$D$321</f>
        <v>1191</v>
      </c>
      <c r="AR135" s="371"/>
      <c r="AS135" s="392" t="str">
        <f>$A$309</f>
        <v>RF.KSS-1</v>
      </c>
      <c r="AT135" s="393" t="str">
        <f>$B$309</f>
        <v>Корпус шкафа широкого 1 ниша</v>
      </c>
      <c r="AU135" s="393" t="str">
        <f>$C$309</f>
        <v>758*374*380</v>
      </c>
      <c r="AV135" s="393">
        <v>1</v>
      </c>
      <c r="AW135" s="394">
        <f>$D$309</f>
        <v>2762</v>
      </c>
      <c r="AX135" s="371"/>
      <c r="AY135" s="390" t="str">
        <f>$A$322</f>
        <v>RF.PFS-1 (L)</v>
      </c>
      <c r="AZ135" s="321" t="str">
        <f>$B$322</f>
        <v>Панель фасада шкафа 1 ниша левая</v>
      </c>
      <c r="BA135" s="321" t="str">
        <f>$C$322</f>
        <v>376*18*376</v>
      </c>
      <c r="BB135" s="321">
        <v>1</v>
      </c>
      <c r="BC135" s="391">
        <f>$D$322</f>
        <v>848</v>
      </c>
      <c r="BD135" s="371"/>
      <c r="BE135" s="404" t="str">
        <f>$A$323</f>
        <v>RF.PFS-1 (R)</v>
      </c>
      <c r="BF135" s="405" t="str">
        <f>$B$323</f>
        <v>Панель фасада шкафа 1 ниша правая</v>
      </c>
      <c r="BG135" s="405" t="str">
        <f>$C$323</f>
        <v>376*18*376</v>
      </c>
      <c r="BH135" s="405">
        <v>1</v>
      </c>
      <c r="BI135" s="406">
        <f>$D$323</f>
        <v>848</v>
      </c>
      <c r="BJ135" s="371"/>
      <c r="BK135" s="404" t="str">
        <f>$A$397</f>
        <v>RF.R.D4</v>
      </c>
      <c r="BL135" s="405" t="str">
        <f>$B$397</f>
        <v>Ручки (4шт) ЛДСП</v>
      </c>
      <c r="BM135" s="405" t="str">
        <f>$C$397</f>
        <v>256 МО</v>
      </c>
      <c r="BN135" s="405">
        <v>1</v>
      </c>
      <c r="BO135" s="406">
        <f>$D$397</f>
        <v>2838</v>
      </c>
      <c r="DK135" s="69"/>
      <c r="DL135" s="69"/>
      <c r="DM135" s="69"/>
      <c r="DN135" s="69"/>
      <c r="DO135" s="69"/>
      <c r="DP135" s="69"/>
      <c r="DQ135" s="8"/>
      <c r="DR135" s="8"/>
      <c r="DS135" s="8"/>
      <c r="DT135" s="8"/>
      <c r="DU135" s="8"/>
      <c r="DV135" s="8"/>
    </row>
    <row r="136" spans="1:126" s="9" customFormat="1" ht="15" customHeight="1" x14ac:dyDescent="0.25">
      <c r="A136" s="257" t="s">
        <v>535</v>
      </c>
      <c r="B136" s="115" t="s">
        <v>697</v>
      </c>
      <c r="C136" s="129" t="s">
        <v>753</v>
      </c>
      <c r="D136" s="326">
        <f>L136*M136+R136*S136+X136*Y136+AD136*AE136+AJ136*AK136+AP136*AQ136+AV136*AW136+BB136*BC136+BH136*BI136+BN136*BO136+BT136*BU136+BZ136*CA136+CF136*CG136</f>
        <v>28347</v>
      </c>
      <c r="E136" s="517">
        <f>$G$3*D136</f>
        <v>36851.1</v>
      </c>
      <c r="F136" s="387"/>
      <c r="G136" s="388"/>
      <c r="H136" s="389">
        <f>L136+R136+X136+AD136+AJ136+AP136+AV136+BB136+BH136+BN136+BT136+BZ136+CF136</f>
        <v>8</v>
      </c>
      <c r="I136" s="392" t="str">
        <f>$A$369</f>
        <v>RF.OZ-4 (L)</v>
      </c>
      <c r="J136" s="393" t="str">
        <f>$B$369</f>
        <v>Опора завершающая 4 ниши Левая</v>
      </c>
      <c r="K136" s="393" t="str">
        <f>$C$369</f>
        <v>396*20*1668</v>
      </c>
      <c r="L136" s="393">
        <v>1</v>
      </c>
      <c r="M136" s="394">
        <f>$D$369</f>
        <v>8160</v>
      </c>
      <c r="N136" s="387"/>
      <c r="O136" s="392" t="str">
        <f>$A$370</f>
        <v>RF.OZ-4 (R)</v>
      </c>
      <c r="P136" s="393" t="str">
        <f>$B$370</f>
        <v>Опора завершающая 4 ниши Правая</v>
      </c>
      <c r="Q136" s="393" t="str">
        <f>$C$370</f>
        <v>396*20*1668</v>
      </c>
      <c r="R136" s="393">
        <v>1</v>
      </c>
      <c r="S136" s="394">
        <f>$D$370</f>
        <v>8160</v>
      </c>
      <c r="T136" s="371"/>
      <c r="U136" s="392" t="str">
        <f>$A$305</f>
        <v>RF.KSS-3 1/2</v>
      </c>
      <c r="V136" s="393" t="str">
        <f>$B$305</f>
        <v>Корпус шкафа широкого 3 ниши</v>
      </c>
      <c r="W136" s="393" t="str">
        <f>$C$305</f>
        <v>758*374*1104</v>
      </c>
      <c r="X136" s="393">
        <v>1</v>
      </c>
      <c r="Y136" s="394">
        <f>$D$305</f>
        <v>4724</v>
      </c>
      <c r="Z136" s="371"/>
      <c r="AA136" s="392" t="str">
        <f>$A$306</f>
        <v>RF.KSS-3 2/2</v>
      </c>
      <c r="AB136" s="393" t="str">
        <f>$B$306</f>
        <v>Корпус шкафа широкого 3 ниши</v>
      </c>
      <c r="AC136" s="393" t="str">
        <f>$C$306</f>
        <v>758*374*1104</v>
      </c>
      <c r="AD136" s="393">
        <v>1</v>
      </c>
      <c r="AE136" s="394">
        <f>$D$306</f>
        <v>1589</v>
      </c>
      <c r="AG136" s="392" t="str">
        <f>$A$318</f>
        <v>RF.PFS-3 (L)</v>
      </c>
      <c r="AH136" s="393" t="str">
        <f>$B$318</f>
        <v>Панель фасада шкафа 3 ниши левая</v>
      </c>
      <c r="AI136" s="393" t="str">
        <f>$C$318</f>
        <v>376*18*1100</v>
      </c>
      <c r="AJ136" s="393">
        <v>1</v>
      </c>
      <c r="AK136" s="394">
        <f>$D$318</f>
        <v>1717</v>
      </c>
      <c r="AL136" s="371"/>
      <c r="AM136" s="392" t="str">
        <f>$A$319</f>
        <v>RF.PFS-3 (R)</v>
      </c>
      <c r="AN136" s="393" t="str">
        <f>$B$319</f>
        <v>Панель фасада шкафа 3 ниши правая</v>
      </c>
      <c r="AO136" s="393" t="str">
        <f>$C$319</f>
        <v>376*18*1100</v>
      </c>
      <c r="AP136" s="393">
        <v>1</v>
      </c>
      <c r="AQ136" s="394">
        <f>$D$319</f>
        <v>1717</v>
      </c>
      <c r="AR136" s="371"/>
      <c r="AS136" s="392" t="str">
        <f>$A$310</f>
        <v>RF.GS-1</v>
      </c>
      <c r="AT136" s="393" t="str">
        <f>$B$310</f>
        <v>Горизонт широкий</v>
      </c>
      <c r="AU136" s="393" t="str">
        <f>$C$310</f>
        <v>758*391*18</v>
      </c>
      <c r="AV136" s="393">
        <v>1</v>
      </c>
      <c r="AW136" s="394">
        <f>$D$310</f>
        <v>849</v>
      </c>
      <c r="AX136" s="371"/>
      <c r="AY136" s="392" t="str">
        <f>$A$395</f>
        <v>RF.R.D2</v>
      </c>
      <c r="AZ136" s="393" t="str">
        <f>$B$395</f>
        <v>Ручки (2шт) ЛДСП</v>
      </c>
      <c r="BA136" s="393" t="str">
        <f>$C$395</f>
        <v>256 МО</v>
      </c>
      <c r="BB136" s="393">
        <v>1</v>
      </c>
      <c r="BC136" s="394">
        <f>$D$395</f>
        <v>1431</v>
      </c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DK136" s="69"/>
      <c r="DL136" s="69"/>
      <c r="DM136" s="69"/>
      <c r="DN136" s="69"/>
      <c r="DO136" s="69"/>
      <c r="DP136" s="69"/>
      <c r="DQ136" s="8"/>
      <c r="DR136" s="8"/>
      <c r="DS136" s="8"/>
      <c r="DT136" s="8"/>
      <c r="DU136" s="8"/>
      <c r="DV136" s="8"/>
    </row>
    <row r="137" spans="1:126" s="9" customFormat="1" ht="15" customHeight="1" thickBot="1" x14ac:dyDescent="0.3">
      <c r="A137" s="257" t="s">
        <v>536</v>
      </c>
      <c r="B137" s="115" t="s">
        <v>697</v>
      </c>
      <c r="C137" s="129" t="s">
        <v>753</v>
      </c>
      <c r="D137" s="326">
        <f>L137*M137+R137*S137+X137*Y137+AD137*AE137+AJ137*AK137+AP137*AQ137+AV137*AW137+BB137*BC137+BH137*BI137+BN137*BO137+BT137*BU137+BZ137*CA137+CF137*CG137</f>
        <v>26383</v>
      </c>
      <c r="E137" s="517">
        <f>$G$3*D137</f>
        <v>34297.9</v>
      </c>
      <c r="F137" s="387"/>
      <c r="G137" s="388"/>
      <c r="H137" s="389">
        <f>L137+R137+X137+AD137+AJ137+AP137+AV137+BB137+BH137+BN137+BT137+BZ137+CF137</f>
        <v>9</v>
      </c>
      <c r="I137" s="395" t="str">
        <f>$A$369</f>
        <v>RF.OZ-4 (L)</v>
      </c>
      <c r="J137" s="322" t="str">
        <f>$B$369</f>
        <v>Опора завершающая 4 ниши Левая</v>
      </c>
      <c r="K137" s="322" t="str">
        <f>$C$369</f>
        <v>396*20*1668</v>
      </c>
      <c r="L137" s="322">
        <v>1</v>
      </c>
      <c r="M137" s="396">
        <f>$D$369</f>
        <v>8160</v>
      </c>
      <c r="N137" s="387"/>
      <c r="O137" s="395" t="str">
        <f>$A$370</f>
        <v>RF.OZ-4 (R)</v>
      </c>
      <c r="P137" s="322" t="str">
        <f>$B$370</f>
        <v>Опора завершающая 4 ниши Правая</v>
      </c>
      <c r="Q137" s="322" t="str">
        <f>$C$370</f>
        <v>396*20*1668</v>
      </c>
      <c r="R137" s="322">
        <v>1</v>
      </c>
      <c r="S137" s="396">
        <f>$D$370</f>
        <v>8160</v>
      </c>
      <c r="T137" s="371"/>
      <c r="U137" s="395" t="str">
        <f>$A$307</f>
        <v>RF.KSS-2 1/2</v>
      </c>
      <c r="V137" s="322" t="str">
        <f>$B$307</f>
        <v>Корпус шкафа широкого 2 ниши</v>
      </c>
      <c r="W137" s="322" t="str">
        <f>$C$307</f>
        <v>758*374*742</v>
      </c>
      <c r="X137" s="322">
        <v>1</v>
      </c>
      <c r="Y137" s="396">
        <f>$D$307</f>
        <v>3485</v>
      </c>
      <c r="Z137" s="371"/>
      <c r="AA137" s="395" t="str">
        <f>$A$308</f>
        <v>RF.KSS-2 2/2</v>
      </c>
      <c r="AB137" s="322" t="str">
        <f>$B$308</f>
        <v>Корпус шкафа широкого 2 ниши</v>
      </c>
      <c r="AC137" s="322" t="str">
        <f>$C$308</f>
        <v>758*374*742</v>
      </c>
      <c r="AD137" s="322">
        <v>1</v>
      </c>
      <c r="AE137" s="396">
        <f>$D$308</f>
        <v>1067</v>
      </c>
      <c r="AG137" s="395" t="str">
        <f>$A$320</f>
        <v>RF.PFS-2 (L)</v>
      </c>
      <c r="AH137" s="322" t="str">
        <f>$B$320</f>
        <v>Панель фасада шкафа 2 ниши левая</v>
      </c>
      <c r="AI137" s="322" t="str">
        <f>$C$320</f>
        <v>376*18*738</v>
      </c>
      <c r="AJ137" s="322">
        <v>1</v>
      </c>
      <c r="AK137" s="396">
        <f>$D$320</f>
        <v>1191</v>
      </c>
      <c r="AL137" s="371"/>
      <c r="AM137" s="395" t="str">
        <f>$A$321</f>
        <v>RF.PFS-2 (R)</v>
      </c>
      <c r="AN137" s="322" t="str">
        <f>$B$321</f>
        <v>Панель фасада шкафа 2 ниши правая</v>
      </c>
      <c r="AO137" s="322" t="str">
        <f>$C$321</f>
        <v>376*18*738</v>
      </c>
      <c r="AP137" s="322">
        <v>1</v>
      </c>
      <c r="AQ137" s="396">
        <f>$D$321</f>
        <v>1191</v>
      </c>
      <c r="AR137" s="371"/>
      <c r="AS137" s="395" t="str">
        <f>$A$310</f>
        <v>RF.GS-1</v>
      </c>
      <c r="AT137" s="322" t="str">
        <f>$B$310</f>
        <v>Горизонт широкий</v>
      </c>
      <c r="AU137" s="322" t="str">
        <f>$C$310</f>
        <v>758*391*18</v>
      </c>
      <c r="AV137" s="322">
        <v>2</v>
      </c>
      <c r="AW137" s="396">
        <f>$D$310</f>
        <v>849</v>
      </c>
      <c r="AX137" s="371"/>
      <c r="AY137" s="395" t="str">
        <f>$A$395</f>
        <v>RF.R.D2</v>
      </c>
      <c r="AZ137" s="322" t="str">
        <f>$B$395</f>
        <v>Ручки (2шт) ЛДСП</v>
      </c>
      <c r="BA137" s="322" t="str">
        <f>$C$395</f>
        <v>256 МО</v>
      </c>
      <c r="BB137" s="322">
        <v>1</v>
      </c>
      <c r="BC137" s="396">
        <f>$D$395</f>
        <v>1431</v>
      </c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DK137" s="69"/>
      <c r="DL137" s="69"/>
      <c r="DM137" s="69"/>
      <c r="DN137" s="69"/>
      <c r="DO137" s="69"/>
      <c r="DP137" s="69"/>
      <c r="DQ137" s="8"/>
      <c r="DR137" s="8"/>
      <c r="DS137" s="8"/>
      <c r="DT137" s="8"/>
      <c r="DU137" s="8"/>
      <c r="DV137" s="8"/>
    </row>
    <row r="138" spans="1:126" s="9" customFormat="1" ht="15" customHeight="1" thickBot="1" x14ac:dyDescent="0.3">
      <c r="A138" s="244" t="s">
        <v>698</v>
      </c>
      <c r="B138" s="250"/>
      <c r="C138" s="250"/>
      <c r="D138" s="418"/>
      <c r="E138" s="419"/>
      <c r="F138" s="387"/>
      <c r="G138" s="388"/>
      <c r="H138" s="389"/>
      <c r="I138" s="371"/>
      <c r="J138" s="371"/>
      <c r="K138" s="371"/>
      <c r="L138" s="371"/>
      <c r="M138" s="371"/>
      <c r="N138" s="387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DK138" s="69"/>
      <c r="DL138" s="69"/>
      <c r="DM138" s="69"/>
      <c r="DN138" s="69"/>
      <c r="DO138" s="69"/>
      <c r="DP138" s="69"/>
      <c r="DQ138" s="8"/>
      <c r="DR138" s="8"/>
      <c r="DS138" s="8"/>
      <c r="DT138" s="8"/>
      <c r="DU138" s="8"/>
      <c r="DV138" s="8"/>
    </row>
    <row r="139" spans="1:126" s="9" customFormat="1" ht="15" customHeight="1" thickBot="1" x14ac:dyDescent="0.3">
      <c r="A139" s="133" t="s">
        <v>537</v>
      </c>
      <c r="B139" s="134" t="s">
        <v>699</v>
      </c>
      <c r="C139" s="100" t="s">
        <v>754</v>
      </c>
      <c r="D139" s="327">
        <f>L139*M139+R139*S139+X139*Y139+AD139*AE139+AJ139*AK139+AP139*AQ139+AV139*AW139+BB139*BC139+BH139*BI139+BN139*BO139+BT139*BU139+BZ139*CA139+CF139*CG139</f>
        <v>24724</v>
      </c>
      <c r="E139" s="519">
        <f>$G$3*D139</f>
        <v>32141.200000000001</v>
      </c>
      <c r="F139" s="387"/>
      <c r="G139" s="388"/>
      <c r="H139" s="389">
        <f>L139+R139+X139+AD139+AJ139+AP139+AV139+BB139+BH139+BN139+BT139+BZ139+CF139</f>
        <v>7</v>
      </c>
      <c r="I139" s="390" t="str">
        <f>$A$371</f>
        <v>RF.OZ-3 (L)</v>
      </c>
      <c r="J139" s="321" t="str">
        <f>$B$371</f>
        <v>Опора завершающая 3 ниши Левая</v>
      </c>
      <c r="K139" s="321" t="str">
        <f>$C$371</f>
        <v>396*20*1286</v>
      </c>
      <c r="L139" s="321">
        <v>1</v>
      </c>
      <c r="M139" s="391">
        <f>$D$371</f>
        <v>6773</v>
      </c>
      <c r="N139" s="387"/>
      <c r="O139" s="390" t="str">
        <f>$A$372</f>
        <v>RF.OZ-3 (R)</v>
      </c>
      <c r="P139" s="321" t="str">
        <f>$B$372</f>
        <v>Опора завершающая 3 ниши Правая</v>
      </c>
      <c r="Q139" s="321" t="str">
        <f>$C$372</f>
        <v>396*20*1286</v>
      </c>
      <c r="R139" s="321">
        <v>1</v>
      </c>
      <c r="S139" s="391">
        <f>$D$372</f>
        <v>6773</v>
      </c>
      <c r="T139" s="371"/>
      <c r="U139" s="390" t="str">
        <f>$A$305</f>
        <v>RF.KSS-3 1/2</v>
      </c>
      <c r="V139" s="321" t="str">
        <f>$B$305</f>
        <v>Корпус шкафа широкого 3 ниши</v>
      </c>
      <c r="W139" s="321" t="str">
        <f>$C$305</f>
        <v>758*374*1104</v>
      </c>
      <c r="X139" s="321">
        <v>1</v>
      </c>
      <c r="Y139" s="391">
        <f>$D$305</f>
        <v>4724</v>
      </c>
      <c r="Z139" s="371"/>
      <c r="AA139" s="390" t="str">
        <f>$A$306</f>
        <v>RF.KSS-3 2/2</v>
      </c>
      <c r="AB139" s="321" t="str">
        <f>$B$306</f>
        <v>Корпус шкафа широкого 3 ниши</v>
      </c>
      <c r="AC139" s="321" t="str">
        <f>$C$306</f>
        <v>758*374*1104</v>
      </c>
      <c r="AD139" s="321">
        <v>1</v>
      </c>
      <c r="AE139" s="391">
        <f>$D$306</f>
        <v>1589</v>
      </c>
      <c r="AG139" s="390" t="str">
        <f>$A$318</f>
        <v>RF.PFS-3 (L)</v>
      </c>
      <c r="AH139" s="321" t="str">
        <f>$B$318</f>
        <v>Панель фасада шкафа 3 ниши левая</v>
      </c>
      <c r="AI139" s="321" t="str">
        <f>$C$318</f>
        <v>376*18*1100</v>
      </c>
      <c r="AJ139" s="321">
        <v>1</v>
      </c>
      <c r="AK139" s="391">
        <f>$D$318</f>
        <v>1717</v>
      </c>
      <c r="AL139" s="371"/>
      <c r="AM139" s="390" t="str">
        <f>$A$319</f>
        <v>RF.PFS-3 (R)</v>
      </c>
      <c r="AN139" s="321" t="str">
        <f>$B$319</f>
        <v>Панель фасада шкафа 3 ниши правая</v>
      </c>
      <c r="AO139" s="321" t="str">
        <f>$C$319</f>
        <v>376*18*1100</v>
      </c>
      <c r="AP139" s="321">
        <v>1</v>
      </c>
      <c r="AQ139" s="391">
        <f>$D$319</f>
        <v>1717</v>
      </c>
      <c r="AR139" s="371"/>
      <c r="AS139" s="390" t="str">
        <f>$A$395</f>
        <v>RF.R.D2</v>
      </c>
      <c r="AT139" s="321" t="str">
        <f>$B$395</f>
        <v>Ручки (2шт) ЛДСП</v>
      </c>
      <c r="AU139" s="321" t="str">
        <f>$C$395</f>
        <v>256 МО</v>
      </c>
      <c r="AV139" s="321">
        <v>1</v>
      </c>
      <c r="AW139" s="391">
        <f>$D$395</f>
        <v>1431</v>
      </c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DK139" s="69"/>
      <c r="DL139" s="69"/>
      <c r="DM139" s="69"/>
      <c r="DN139" s="69"/>
      <c r="DO139" s="69"/>
      <c r="DP139" s="69"/>
      <c r="DQ139" s="8"/>
      <c r="DR139" s="8"/>
      <c r="DS139" s="8"/>
      <c r="DT139" s="8"/>
      <c r="DU139" s="8"/>
      <c r="DV139" s="8"/>
    </row>
    <row r="140" spans="1:126" s="9" customFormat="1" ht="15" customHeight="1" thickBot="1" x14ac:dyDescent="0.3">
      <c r="A140" s="133" t="s">
        <v>538</v>
      </c>
      <c r="B140" s="134" t="s">
        <v>699</v>
      </c>
      <c r="C140" s="100" t="s">
        <v>754</v>
      </c>
      <c r="D140" s="326">
        <f>L140*M140+R140*S140+X140*Y140+AD140*AE140+AJ140*AK140+AP140*AQ140+AV140*AW140+BB140*BC140+BH140*BI140+BN140*BO140+BT140*BU140+BZ140*CA140+CF140*CG140</f>
        <v>22760</v>
      </c>
      <c r="E140" s="517">
        <f>$G$3*D140</f>
        <v>29588</v>
      </c>
      <c r="F140" s="387"/>
      <c r="G140" s="388"/>
      <c r="H140" s="389">
        <f>L140+R140+X140+AD140+AJ140+AP140+AV140+BB140+BH140+BN140+BT140+BZ140+CF140</f>
        <v>8</v>
      </c>
      <c r="I140" s="392" t="str">
        <f>$A$371</f>
        <v>RF.OZ-3 (L)</v>
      </c>
      <c r="J140" s="393" t="str">
        <f>$B$371</f>
        <v>Опора завершающая 3 ниши Левая</v>
      </c>
      <c r="K140" s="393" t="str">
        <f>$C$371</f>
        <v>396*20*1286</v>
      </c>
      <c r="L140" s="393">
        <v>1</v>
      </c>
      <c r="M140" s="394">
        <f>$D$371</f>
        <v>6773</v>
      </c>
      <c r="N140" s="387"/>
      <c r="O140" s="392" t="str">
        <f>$A$372</f>
        <v>RF.OZ-3 (R)</v>
      </c>
      <c r="P140" s="393" t="str">
        <f>$B$372</f>
        <v>Опора завершающая 3 ниши Правая</v>
      </c>
      <c r="Q140" s="393" t="str">
        <f>$C$372</f>
        <v>396*20*1286</v>
      </c>
      <c r="R140" s="393">
        <v>1</v>
      </c>
      <c r="S140" s="394">
        <f>$D$372</f>
        <v>6773</v>
      </c>
      <c r="T140" s="371"/>
      <c r="U140" s="392" t="str">
        <f>$A$307</f>
        <v>RF.KSS-2 1/2</v>
      </c>
      <c r="V140" s="393" t="str">
        <f>$B$307</f>
        <v>Корпус шкафа широкого 2 ниши</v>
      </c>
      <c r="W140" s="393" t="str">
        <f>$C$307</f>
        <v>758*374*742</v>
      </c>
      <c r="X140" s="393">
        <v>1</v>
      </c>
      <c r="Y140" s="394">
        <f>$D$307</f>
        <v>3485</v>
      </c>
      <c r="Z140" s="371"/>
      <c r="AA140" s="392" t="str">
        <f>$A$308</f>
        <v>RF.KSS-2 2/2</v>
      </c>
      <c r="AB140" s="393" t="str">
        <f>$B$308</f>
        <v>Корпус шкафа широкого 2 ниши</v>
      </c>
      <c r="AC140" s="393" t="str">
        <f>$C$308</f>
        <v>758*374*742</v>
      </c>
      <c r="AD140" s="393">
        <v>1</v>
      </c>
      <c r="AE140" s="394">
        <f>$D$308</f>
        <v>1067</v>
      </c>
      <c r="AG140" s="392" t="str">
        <f>$A$320</f>
        <v>RF.PFS-2 (L)</v>
      </c>
      <c r="AH140" s="393" t="str">
        <f>$B$320</f>
        <v>Панель фасада шкафа 2 ниши левая</v>
      </c>
      <c r="AI140" s="393" t="str">
        <f>$C$320</f>
        <v>376*18*738</v>
      </c>
      <c r="AJ140" s="393">
        <v>1</v>
      </c>
      <c r="AK140" s="394">
        <f>$D$320</f>
        <v>1191</v>
      </c>
      <c r="AL140" s="371"/>
      <c r="AM140" s="392" t="str">
        <f>$A$321</f>
        <v>RF.PFS-2 (R)</v>
      </c>
      <c r="AN140" s="393" t="str">
        <f>$B$321</f>
        <v>Панель фасада шкафа 2 ниши правая</v>
      </c>
      <c r="AO140" s="393" t="str">
        <f>$C$321</f>
        <v>376*18*738</v>
      </c>
      <c r="AP140" s="393">
        <v>1</v>
      </c>
      <c r="AQ140" s="394">
        <f>$D$321</f>
        <v>1191</v>
      </c>
      <c r="AR140" s="371"/>
      <c r="AS140" s="392" t="str">
        <f>$A$310</f>
        <v>RF.GS-1</v>
      </c>
      <c r="AT140" s="393" t="str">
        <f>$B$310</f>
        <v>Горизонт широкий</v>
      </c>
      <c r="AU140" s="393" t="str">
        <f>$C$310</f>
        <v>758*391*18</v>
      </c>
      <c r="AV140" s="393">
        <v>1</v>
      </c>
      <c r="AW140" s="394">
        <f>$D$310</f>
        <v>849</v>
      </c>
      <c r="AX140" s="371"/>
      <c r="AY140" s="404" t="str">
        <f>$A$395</f>
        <v>RF.R.D2</v>
      </c>
      <c r="AZ140" s="405" t="str">
        <f>$B$395</f>
        <v>Ручки (2шт) ЛДСП</v>
      </c>
      <c r="BA140" s="405" t="str">
        <f>$C$395</f>
        <v>256 МО</v>
      </c>
      <c r="BB140" s="405">
        <v>1</v>
      </c>
      <c r="BC140" s="406">
        <f>$D$395</f>
        <v>1431</v>
      </c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DK140" s="69"/>
      <c r="DL140" s="69"/>
      <c r="DM140" s="69"/>
      <c r="DN140" s="69"/>
      <c r="DO140" s="69"/>
      <c r="DP140" s="69"/>
      <c r="DQ140" s="8"/>
      <c r="DR140" s="8"/>
      <c r="DS140" s="8"/>
      <c r="DT140" s="8"/>
      <c r="DU140" s="8"/>
      <c r="DV140" s="8"/>
    </row>
    <row r="141" spans="1:126" s="9" customFormat="1" ht="15" customHeight="1" thickBot="1" x14ac:dyDescent="0.3">
      <c r="A141" s="133" t="s">
        <v>539</v>
      </c>
      <c r="B141" s="134" t="s">
        <v>699</v>
      </c>
      <c r="C141" s="100" t="s">
        <v>754</v>
      </c>
      <c r="D141" s="326">
        <f t="shared" si="52"/>
        <v>25300</v>
      </c>
      <c r="E141" s="517">
        <f>$G$3*D141</f>
        <v>32890</v>
      </c>
      <c r="F141" s="387"/>
      <c r="G141" s="388"/>
      <c r="H141" s="389">
        <f t="shared" si="53"/>
        <v>9</v>
      </c>
      <c r="I141" s="395" t="str">
        <f>$A$371</f>
        <v>RF.OZ-3 (L)</v>
      </c>
      <c r="J141" s="322" t="str">
        <f>$B$371</f>
        <v>Опора завершающая 3 ниши Левая</v>
      </c>
      <c r="K141" s="322" t="str">
        <f>$C$371</f>
        <v>396*20*1286</v>
      </c>
      <c r="L141" s="322">
        <v>1</v>
      </c>
      <c r="M141" s="396">
        <f>$D$371</f>
        <v>6773</v>
      </c>
      <c r="N141" s="387"/>
      <c r="O141" s="395" t="str">
        <f>$A$372</f>
        <v>RF.OZ-3 (R)</v>
      </c>
      <c r="P141" s="322" t="str">
        <f>$B$372</f>
        <v>Опора завершающая 3 ниши Правая</v>
      </c>
      <c r="Q141" s="322" t="str">
        <f>$C$372</f>
        <v>396*20*1286</v>
      </c>
      <c r="R141" s="322">
        <v>1</v>
      </c>
      <c r="S141" s="396">
        <f>$D$372</f>
        <v>6773</v>
      </c>
      <c r="T141" s="371"/>
      <c r="U141" s="395" t="str">
        <f>$A$309</f>
        <v>RF.KSS-1</v>
      </c>
      <c r="V141" s="322" t="str">
        <f>$B$309</f>
        <v>Корпус шкафа широкого 1 ниша</v>
      </c>
      <c r="W141" s="322" t="str">
        <f>$C$309</f>
        <v>758*374*380</v>
      </c>
      <c r="X141" s="322">
        <v>2</v>
      </c>
      <c r="Y141" s="396">
        <f>$D$309</f>
        <v>2762</v>
      </c>
      <c r="Z141" s="371"/>
      <c r="AA141" s="395" t="str">
        <f>$A$322</f>
        <v>RF.PFS-1 (L)</v>
      </c>
      <c r="AB141" s="322" t="str">
        <f>$B$322</f>
        <v>Панель фасада шкафа 1 ниша левая</v>
      </c>
      <c r="AC141" s="322" t="str">
        <f>$C$322</f>
        <v>376*18*376</v>
      </c>
      <c r="AD141" s="322">
        <v>2</v>
      </c>
      <c r="AE141" s="396">
        <f>$D$322</f>
        <v>848</v>
      </c>
      <c r="AF141" s="371"/>
      <c r="AG141" s="395" t="str">
        <f>$A$323</f>
        <v>RF.PFS-1 (R)</v>
      </c>
      <c r="AH141" s="322" t="str">
        <f>$B$323</f>
        <v>Панель фасада шкафа 1 ниша правая</v>
      </c>
      <c r="AI141" s="322" t="str">
        <f>$C$323</f>
        <v>376*18*376</v>
      </c>
      <c r="AJ141" s="322">
        <v>2</v>
      </c>
      <c r="AK141" s="396">
        <f>$D$323</f>
        <v>848</v>
      </c>
      <c r="AL141" s="371"/>
      <c r="AM141" s="395" t="str">
        <f>$A$397</f>
        <v>RF.R.D4</v>
      </c>
      <c r="AN141" s="322" t="str">
        <f>$B$397</f>
        <v>Ручки (4шт) ЛДСП</v>
      </c>
      <c r="AO141" s="322" t="str">
        <f>$C$397</f>
        <v>256 МО</v>
      </c>
      <c r="AP141" s="322">
        <v>1</v>
      </c>
      <c r="AQ141" s="396">
        <f>$D$397</f>
        <v>2838</v>
      </c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DK141" s="69"/>
      <c r="DL141" s="69"/>
      <c r="DM141" s="69"/>
      <c r="DN141" s="69"/>
      <c r="DO141" s="69"/>
      <c r="DP141" s="69"/>
      <c r="DQ141" s="8"/>
      <c r="DR141" s="8"/>
      <c r="DS141" s="8"/>
      <c r="DT141" s="8"/>
      <c r="DU141" s="8"/>
      <c r="DV141" s="8"/>
    </row>
    <row r="142" spans="1:126" s="9" customFormat="1" ht="15" customHeight="1" thickBot="1" x14ac:dyDescent="0.3">
      <c r="A142" s="244" t="s">
        <v>700</v>
      </c>
      <c r="B142" s="250"/>
      <c r="C142" s="250"/>
      <c r="D142" s="418"/>
      <c r="E142" s="419"/>
      <c r="F142" s="387"/>
      <c r="G142" s="388"/>
      <c r="H142" s="389"/>
      <c r="I142" s="371"/>
      <c r="J142" s="371"/>
      <c r="K142" s="371"/>
      <c r="L142" s="371"/>
      <c r="M142" s="371"/>
      <c r="N142" s="387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DK142" s="69"/>
      <c r="DL142" s="69"/>
      <c r="DM142" s="69"/>
      <c r="DN142" s="69"/>
      <c r="DO142" s="69"/>
      <c r="DP142" s="69"/>
      <c r="DQ142" s="8"/>
      <c r="DR142" s="8"/>
      <c r="DS142" s="8"/>
      <c r="DT142" s="8"/>
      <c r="DU142" s="8"/>
      <c r="DV142" s="8"/>
    </row>
    <row r="143" spans="1:126" s="9" customFormat="1" ht="15" customHeight="1" x14ac:dyDescent="0.25">
      <c r="A143" s="133" t="s">
        <v>540</v>
      </c>
      <c r="B143" s="134" t="s">
        <v>701</v>
      </c>
      <c r="C143" s="100" t="s">
        <v>755</v>
      </c>
      <c r="D143" s="326">
        <f>L143*M143+R143*S143+X143*Y143+AD143*AE143+AJ143*AK143+AP143*AQ143+AV143*AW143+BB143*BC143+BH143*BI143+BN143*BO143+BT143*BU143+BZ143*CA143+CF143*CG143</f>
        <v>19147</v>
      </c>
      <c r="E143" s="517">
        <f>$G$3*D143</f>
        <v>24891.100000000002</v>
      </c>
      <c r="F143" s="387"/>
      <c r="G143" s="388"/>
      <c r="H143" s="389">
        <f>L143+R143+X143+AD143+AJ143+AP143+AV143+BB143+BH143+BN143+BT143+BZ143+CF143</f>
        <v>7</v>
      </c>
      <c r="I143" s="390" t="str">
        <f>$A$373</f>
        <v>RF.OZ-2 (L)</v>
      </c>
      <c r="J143" s="321" t="str">
        <f>$B$373</f>
        <v>Опора завершающая 2 ниши Левая</v>
      </c>
      <c r="K143" s="321" t="str">
        <f>$C$373</f>
        <v>396*20*924</v>
      </c>
      <c r="L143" s="321">
        <v>1</v>
      </c>
      <c r="M143" s="391">
        <f>$D$373</f>
        <v>5391</v>
      </c>
      <c r="N143" s="387"/>
      <c r="O143" s="390" t="str">
        <f>$A$374</f>
        <v>RF.OZ-2 (R)</v>
      </c>
      <c r="P143" s="321" t="str">
        <f>$B$374</f>
        <v>Опора завершающая 2 ниши Правая</v>
      </c>
      <c r="Q143" s="321" t="str">
        <f>$C$374</f>
        <v>396*20*924</v>
      </c>
      <c r="R143" s="321">
        <v>1</v>
      </c>
      <c r="S143" s="391">
        <f>$D$374</f>
        <v>5391</v>
      </c>
      <c r="T143" s="371"/>
      <c r="U143" s="392" t="str">
        <f>$A$307</f>
        <v>RF.KSS-2 1/2</v>
      </c>
      <c r="V143" s="393" t="str">
        <f>$B$307</f>
        <v>Корпус шкафа широкого 2 ниши</v>
      </c>
      <c r="W143" s="393" t="str">
        <f>$C$307</f>
        <v>758*374*742</v>
      </c>
      <c r="X143" s="393">
        <v>1</v>
      </c>
      <c r="Y143" s="394">
        <f>$D$307</f>
        <v>3485</v>
      </c>
      <c r="AA143" s="390" t="str">
        <f>$A$308</f>
        <v>RF.KSS-2 2/2</v>
      </c>
      <c r="AB143" s="321" t="str">
        <f>$B$308</f>
        <v>Корпус шкафа широкого 2 ниши</v>
      </c>
      <c r="AC143" s="321" t="str">
        <f>$C$308</f>
        <v>758*374*742</v>
      </c>
      <c r="AD143" s="321">
        <v>1</v>
      </c>
      <c r="AE143" s="391">
        <f>$D$308</f>
        <v>1067</v>
      </c>
      <c r="AF143" s="371"/>
      <c r="AG143" s="390" t="str">
        <f>$A$320</f>
        <v>RF.PFS-2 (L)</v>
      </c>
      <c r="AH143" s="321" t="str">
        <f>$B$320</f>
        <v>Панель фасада шкафа 2 ниши левая</v>
      </c>
      <c r="AI143" s="321" t="str">
        <f>$C$320</f>
        <v>376*18*738</v>
      </c>
      <c r="AJ143" s="321">
        <v>1</v>
      </c>
      <c r="AK143" s="391">
        <f>$D$320</f>
        <v>1191</v>
      </c>
      <c r="AL143" s="371"/>
      <c r="AM143" s="390" t="str">
        <f>$A$321</f>
        <v>RF.PFS-2 (R)</v>
      </c>
      <c r="AN143" s="321" t="str">
        <f>$B$321</f>
        <v>Панель фасада шкафа 2 ниши правая</v>
      </c>
      <c r="AO143" s="321" t="str">
        <f>$C$321</f>
        <v>376*18*738</v>
      </c>
      <c r="AP143" s="321">
        <v>1</v>
      </c>
      <c r="AQ143" s="391">
        <f>$D$321</f>
        <v>1191</v>
      </c>
      <c r="AR143" s="371"/>
      <c r="AS143" s="390" t="str">
        <f>$A$395</f>
        <v>RF.R.D2</v>
      </c>
      <c r="AT143" s="321" t="str">
        <f>$B$395</f>
        <v>Ручки (2шт) ЛДСП</v>
      </c>
      <c r="AU143" s="321" t="str">
        <f>$C$395</f>
        <v>256 МО</v>
      </c>
      <c r="AV143" s="321">
        <v>1</v>
      </c>
      <c r="AW143" s="391">
        <f>$D$395</f>
        <v>1431</v>
      </c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DK143" s="69"/>
      <c r="DL143" s="69"/>
      <c r="DM143" s="69"/>
      <c r="DN143" s="69"/>
      <c r="DO143" s="69"/>
      <c r="DP143" s="69"/>
      <c r="DQ143" s="8"/>
      <c r="DR143" s="8"/>
      <c r="DS143" s="8"/>
      <c r="DT143" s="8"/>
      <c r="DU143" s="8"/>
      <c r="DV143" s="8"/>
    </row>
    <row r="144" spans="1:126" s="9" customFormat="1" ht="15" customHeight="1" thickBot="1" x14ac:dyDescent="0.3">
      <c r="A144" s="135" t="s">
        <v>541</v>
      </c>
      <c r="B144" s="138" t="s">
        <v>701</v>
      </c>
      <c r="C144" s="130" t="s">
        <v>755</v>
      </c>
      <c r="D144" s="323">
        <f t="shared" si="52"/>
        <v>17520</v>
      </c>
      <c r="E144" s="512">
        <f>$G$3*D144</f>
        <v>22776</v>
      </c>
      <c r="F144" s="387"/>
      <c r="G144" s="388"/>
      <c r="H144" s="389">
        <f t="shared" si="53"/>
        <v>7</v>
      </c>
      <c r="I144" s="395" t="str">
        <f>$A$373</f>
        <v>RF.OZ-2 (L)</v>
      </c>
      <c r="J144" s="322" t="str">
        <f>$B$373</f>
        <v>Опора завершающая 2 ниши Левая</v>
      </c>
      <c r="K144" s="322" t="str">
        <f>$C$373</f>
        <v>396*20*924</v>
      </c>
      <c r="L144" s="322">
        <v>1</v>
      </c>
      <c r="M144" s="396">
        <f>$D$373</f>
        <v>5391</v>
      </c>
      <c r="N144" s="387"/>
      <c r="O144" s="395" t="str">
        <f>$A$374</f>
        <v>RF.OZ-2 (R)</v>
      </c>
      <c r="P144" s="322" t="str">
        <f>$B$374</f>
        <v>Опора завершающая 2 ниши Правая</v>
      </c>
      <c r="Q144" s="322" t="str">
        <f>$C$374</f>
        <v>396*20*924</v>
      </c>
      <c r="R144" s="322">
        <v>1</v>
      </c>
      <c r="S144" s="396">
        <f>$D$374</f>
        <v>5391</v>
      </c>
      <c r="T144" s="371"/>
      <c r="U144" s="395" t="str">
        <f>$A$309</f>
        <v>RF.KSS-1</v>
      </c>
      <c r="V144" s="322" t="str">
        <f>$B$309</f>
        <v>Корпус шкафа широкого 1 ниша</v>
      </c>
      <c r="W144" s="322" t="str">
        <f>$C$309</f>
        <v>758*374*380</v>
      </c>
      <c r="X144" s="322">
        <v>1</v>
      </c>
      <c r="Y144" s="396">
        <f>$D$309</f>
        <v>2762</v>
      </c>
      <c r="Z144" s="371"/>
      <c r="AA144" s="395" t="str">
        <f>$A$322</f>
        <v>RF.PFS-1 (L)</v>
      </c>
      <c r="AB144" s="322" t="str">
        <f>$B$322</f>
        <v>Панель фасада шкафа 1 ниша левая</v>
      </c>
      <c r="AC144" s="322" t="str">
        <f>$C$322</f>
        <v>376*18*376</v>
      </c>
      <c r="AD144" s="322">
        <v>1</v>
      </c>
      <c r="AE144" s="396">
        <f>$D$322</f>
        <v>848</v>
      </c>
      <c r="AF144" s="371"/>
      <c r="AG144" s="395" t="str">
        <f>$A$323</f>
        <v>RF.PFS-1 (R)</v>
      </c>
      <c r="AH144" s="322" t="str">
        <f>$B$323</f>
        <v>Панель фасада шкафа 1 ниша правая</v>
      </c>
      <c r="AI144" s="322" t="str">
        <f>$C$323</f>
        <v>376*18*376</v>
      </c>
      <c r="AJ144" s="322">
        <v>1</v>
      </c>
      <c r="AK144" s="396">
        <f>$D$323</f>
        <v>848</v>
      </c>
      <c r="AL144" s="371"/>
      <c r="AM144" s="395" t="str">
        <f>$A$310</f>
        <v>RF.GS-1</v>
      </c>
      <c r="AN144" s="322" t="str">
        <f>$B$310</f>
        <v>Горизонт широкий</v>
      </c>
      <c r="AO144" s="322" t="str">
        <f>$C$310</f>
        <v>758*391*18</v>
      </c>
      <c r="AP144" s="322">
        <v>1</v>
      </c>
      <c r="AQ144" s="396">
        <f>$D$310</f>
        <v>849</v>
      </c>
      <c r="AR144" s="371"/>
      <c r="AS144" s="395" t="str">
        <f>$A$395</f>
        <v>RF.R.D2</v>
      </c>
      <c r="AT144" s="322" t="str">
        <f>$B$395</f>
        <v>Ручки (2шт) ЛДСП</v>
      </c>
      <c r="AU144" s="322" t="str">
        <f>$C$395</f>
        <v>256 МО</v>
      </c>
      <c r="AV144" s="322">
        <v>1</v>
      </c>
      <c r="AW144" s="396">
        <f>$D$395</f>
        <v>1431</v>
      </c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DK144" s="69"/>
      <c r="DL144" s="69"/>
      <c r="DM144" s="69"/>
      <c r="DN144" s="69"/>
      <c r="DO144" s="69"/>
      <c r="DP144" s="69"/>
      <c r="DQ144" s="8"/>
      <c r="DR144" s="8"/>
      <c r="DS144" s="8"/>
      <c r="DT144" s="8"/>
      <c r="DU144" s="8"/>
      <c r="DV144" s="8"/>
    </row>
    <row r="145" spans="1:126" s="9" customFormat="1" ht="15" customHeight="1" thickBot="1" x14ac:dyDescent="0.3">
      <c r="A145" s="246" t="s">
        <v>155</v>
      </c>
      <c r="B145" s="247"/>
      <c r="C145" s="247"/>
      <c r="D145" s="383"/>
      <c r="E145" s="331"/>
      <c r="F145" s="387"/>
      <c r="G145" s="388"/>
      <c r="H145" s="389"/>
      <c r="I145" s="371"/>
      <c r="J145" s="371"/>
      <c r="K145" s="371"/>
      <c r="L145" s="371"/>
      <c r="M145" s="371"/>
      <c r="N145" s="387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DK145" s="69"/>
      <c r="DL145" s="69"/>
      <c r="DM145" s="69"/>
      <c r="DN145" s="69"/>
      <c r="DO145" s="69"/>
      <c r="DP145" s="69"/>
      <c r="DQ145" s="8"/>
      <c r="DR145" s="8"/>
      <c r="DS145" s="8"/>
      <c r="DT145" s="8"/>
      <c r="DU145" s="8"/>
      <c r="DV145" s="8"/>
    </row>
    <row r="146" spans="1:126" s="9" customFormat="1" ht="15" customHeight="1" thickBot="1" x14ac:dyDescent="0.3">
      <c r="A146" s="244" t="s">
        <v>194</v>
      </c>
      <c r="B146" s="245"/>
      <c r="C146" s="245"/>
      <c r="D146" s="420"/>
      <c r="E146" s="419"/>
      <c r="F146" s="387"/>
      <c r="G146" s="388"/>
      <c r="H146" s="389"/>
      <c r="I146" s="371"/>
      <c r="J146" s="371"/>
      <c r="K146" s="371"/>
      <c r="L146" s="371"/>
      <c r="M146" s="371"/>
      <c r="N146" s="387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DK146" s="69"/>
      <c r="DL146" s="69"/>
      <c r="DM146" s="69"/>
      <c r="DN146" s="69"/>
      <c r="DO146" s="69"/>
      <c r="DP146" s="69"/>
      <c r="DQ146" s="8"/>
      <c r="DR146" s="8"/>
      <c r="DS146" s="8"/>
      <c r="DT146" s="8"/>
      <c r="DU146" s="8"/>
      <c r="DV146" s="8"/>
    </row>
    <row r="147" spans="1:126" s="9" customFormat="1" ht="15" customHeight="1" thickBot="1" x14ac:dyDescent="0.3">
      <c r="A147" s="131" t="s">
        <v>119</v>
      </c>
      <c r="B147" s="132" t="s">
        <v>735</v>
      </c>
      <c r="C147" s="104" t="s">
        <v>127</v>
      </c>
      <c r="D147" s="325">
        <f t="shared" si="52"/>
        <v>76776</v>
      </c>
      <c r="E147" s="410">
        <f>$G$3*D147</f>
        <v>99808.8</v>
      </c>
      <c r="F147" s="387"/>
      <c r="G147" s="388"/>
      <c r="H147" s="389">
        <f t="shared" si="53"/>
        <v>27</v>
      </c>
      <c r="I147" s="390" t="str">
        <f>$A$367</f>
        <v>RF.OZ-5 (L)</v>
      </c>
      <c r="J147" s="321" t="str">
        <f>$B$367</f>
        <v>Опора завершающая 5 ниш Левая</v>
      </c>
      <c r="K147" s="321" t="str">
        <f>$C$367</f>
        <v>396*20*2010</v>
      </c>
      <c r="L147" s="321">
        <v>1</v>
      </c>
      <c r="M147" s="391">
        <f>$D$367</f>
        <v>8833</v>
      </c>
      <c r="N147" s="387"/>
      <c r="O147" s="390" t="str">
        <f>$A$368</f>
        <v>RF.OZ-5 (R)</v>
      </c>
      <c r="P147" s="321" t="str">
        <f>$B$368</f>
        <v>Опора завершающая 5 ниш Правая</v>
      </c>
      <c r="Q147" s="321" t="str">
        <f>$C$368</f>
        <v>396*20*2010</v>
      </c>
      <c r="R147" s="321">
        <v>1</v>
      </c>
      <c r="S147" s="391">
        <f>$D$368</f>
        <v>8833</v>
      </c>
      <c r="T147" s="371"/>
      <c r="U147" s="390" t="str">
        <f>$A$376</f>
        <v>RF.OP-5</v>
      </c>
      <c r="V147" s="321" t="str">
        <f>$B$376</f>
        <v>Опора проходная 5 ниш</v>
      </c>
      <c r="W147" s="321" t="str">
        <f>$C$376</f>
        <v>396*20*2010</v>
      </c>
      <c r="X147" s="321">
        <v>2</v>
      </c>
      <c r="Y147" s="391">
        <f>$D$376</f>
        <v>9026</v>
      </c>
      <c r="Z147" s="371"/>
      <c r="AA147" s="390" t="str">
        <f>$A$379</f>
        <v>RF.OP-2</v>
      </c>
      <c r="AB147" s="321" t="str">
        <f>$B$379</f>
        <v>Опора проходная 2 ниши</v>
      </c>
      <c r="AC147" s="321" t="str">
        <f>$C$379</f>
        <v>396*20*924</v>
      </c>
      <c r="AD147" s="321">
        <v>2</v>
      </c>
      <c r="AE147" s="391">
        <f>$D$379</f>
        <v>5570</v>
      </c>
      <c r="AF147" s="371"/>
      <c r="AG147" s="390" t="str">
        <f>$A$297</f>
        <v>RF.KSU-2</v>
      </c>
      <c r="AH147" s="321" t="str">
        <f>$B$297</f>
        <v>Корпус шкафа узкого 2 ниши</v>
      </c>
      <c r="AI147" s="321" t="str">
        <f>$C$297</f>
        <v>380*374*742</v>
      </c>
      <c r="AJ147" s="321">
        <v>2</v>
      </c>
      <c r="AK147" s="391">
        <f>$D$297</f>
        <v>3097</v>
      </c>
      <c r="AL147" s="371"/>
      <c r="AM147" s="390" t="str">
        <f>$A$320</f>
        <v>RF.PFS-2 (L)</v>
      </c>
      <c r="AN147" s="321" t="str">
        <f>$B$320</f>
        <v>Панель фасада шкафа 2 ниши левая</v>
      </c>
      <c r="AO147" s="321" t="str">
        <f>$C$320</f>
        <v>376*18*738</v>
      </c>
      <c r="AP147" s="321">
        <v>1</v>
      </c>
      <c r="AQ147" s="391">
        <f>$D$320</f>
        <v>1191</v>
      </c>
      <c r="AR147" s="371"/>
      <c r="AS147" s="390" t="str">
        <f>$A$321</f>
        <v>RF.PFS-2 (R)</v>
      </c>
      <c r="AT147" s="321" t="str">
        <f>$B$321</f>
        <v>Панель фасада шкафа 2 ниши правая</v>
      </c>
      <c r="AU147" s="321" t="str">
        <f>$C$321</f>
        <v>376*18*738</v>
      </c>
      <c r="AV147" s="321">
        <v>1</v>
      </c>
      <c r="AW147" s="391">
        <f>$D$321</f>
        <v>1191</v>
      </c>
      <c r="AX147" s="371"/>
      <c r="AY147" s="390" t="str">
        <f>$A$298</f>
        <v>RF.KSU-1</v>
      </c>
      <c r="AZ147" s="321" t="str">
        <f>$B$298</f>
        <v>Корпус шкафа узкого 1 ниша</v>
      </c>
      <c r="BA147" s="321" t="str">
        <f>$C$298</f>
        <v>380*374*380</v>
      </c>
      <c r="BB147" s="321">
        <v>5</v>
      </c>
      <c r="BC147" s="391">
        <f>$D$298</f>
        <v>1926</v>
      </c>
      <c r="BD147" s="371"/>
      <c r="BE147" s="404" t="str">
        <f>$A$322</f>
        <v>RF.PFS-1 (L)</v>
      </c>
      <c r="BF147" s="405" t="str">
        <f>$B$322</f>
        <v>Панель фасада шкафа 1 ниша левая</v>
      </c>
      <c r="BG147" s="405" t="str">
        <f>$C$322</f>
        <v>376*18*376</v>
      </c>
      <c r="BH147" s="405">
        <v>2</v>
      </c>
      <c r="BI147" s="406">
        <f>$D$322</f>
        <v>848</v>
      </c>
      <c r="BJ147" s="371"/>
      <c r="BK147" s="404" t="str">
        <f>$A$323</f>
        <v>RF.PFS-1 (R)</v>
      </c>
      <c r="BL147" s="405" t="str">
        <f>$B$323</f>
        <v>Панель фасада шкафа 1 ниша правая</v>
      </c>
      <c r="BM147" s="405" t="str">
        <f>$C$323</f>
        <v>376*18*376</v>
      </c>
      <c r="BN147" s="405">
        <v>3</v>
      </c>
      <c r="BO147" s="406">
        <f>$D$323</f>
        <v>848</v>
      </c>
      <c r="BQ147" s="270" t="str">
        <f>$A$299</f>
        <v>RF.GU-1</v>
      </c>
      <c r="BR147" s="171" t="str">
        <f>$B$299</f>
        <v>Горизонт узкий</v>
      </c>
      <c r="BS147" s="171" t="str">
        <f>$C$299</f>
        <v>380*391*18</v>
      </c>
      <c r="BT147" s="171">
        <v>5</v>
      </c>
      <c r="BU147" s="271">
        <f>$D$299</f>
        <v>500</v>
      </c>
      <c r="BW147" s="270" t="str">
        <f>$A$397</f>
        <v>RF.R.D4</v>
      </c>
      <c r="BX147" s="171" t="str">
        <f>$B$397</f>
        <v>Ручки (4шт) ЛДСП</v>
      </c>
      <c r="BY147" s="171" t="str">
        <f>$C$397</f>
        <v>256 МО</v>
      </c>
      <c r="BZ147" s="171">
        <v>1</v>
      </c>
      <c r="CA147" s="271">
        <f>$D$397</f>
        <v>2838</v>
      </c>
      <c r="CC147" s="270" t="str">
        <f>$A$396</f>
        <v>RF.R.D3</v>
      </c>
      <c r="CD147" s="171" t="str">
        <f>$B$396</f>
        <v>Ручки (3шт) ЛДСП</v>
      </c>
      <c r="CE147" s="171" t="str">
        <f>$C$396</f>
        <v>256 МО</v>
      </c>
      <c r="CF147" s="171">
        <v>1</v>
      </c>
      <c r="CG147" s="271">
        <f>$D$396</f>
        <v>2134</v>
      </c>
      <c r="DK147" s="69"/>
      <c r="DL147" s="69"/>
      <c r="DM147" s="69"/>
      <c r="DN147" s="69"/>
      <c r="DO147" s="69"/>
      <c r="DP147" s="69"/>
      <c r="DQ147" s="8"/>
      <c r="DR147" s="8"/>
      <c r="DS147" s="8"/>
      <c r="DT147" s="8"/>
      <c r="DU147" s="8"/>
      <c r="DV147" s="8"/>
    </row>
    <row r="148" spans="1:126" s="9" customFormat="1" ht="15" customHeight="1" thickBot="1" x14ac:dyDescent="0.3">
      <c r="A148" s="131" t="s">
        <v>120</v>
      </c>
      <c r="B148" s="115" t="s">
        <v>735</v>
      </c>
      <c r="C148" s="104" t="s">
        <v>356</v>
      </c>
      <c r="D148" s="312">
        <f t="shared" si="52"/>
        <v>44033</v>
      </c>
      <c r="E148" s="394">
        <f>$G$3*D148</f>
        <v>57242.9</v>
      </c>
      <c r="F148" s="387"/>
      <c r="G148" s="388"/>
      <c r="H148" s="389">
        <f t="shared" si="53"/>
        <v>16</v>
      </c>
      <c r="I148" s="392" t="str">
        <f>$A$371</f>
        <v>RF.OZ-3 (L)</v>
      </c>
      <c r="J148" s="393" t="str">
        <f>$B$371</f>
        <v>Опора завершающая 3 ниши Левая</v>
      </c>
      <c r="K148" s="393" t="str">
        <f>$C$371</f>
        <v>396*20*1286</v>
      </c>
      <c r="L148" s="393">
        <v>1</v>
      </c>
      <c r="M148" s="394">
        <f>$D$371</f>
        <v>6773</v>
      </c>
      <c r="N148" s="387"/>
      <c r="O148" s="392" t="str">
        <f>$A$372</f>
        <v>RF.OZ-3 (R)</v>
      </c>
      <c r="P148" s="393" t="str">
        <f>$B$372</f>
        <v>Опора завершающая 3 ниши Правая</v>
      </c>
      <c r="Q148" s="393" t="str">
        <f>$C$372</f>
        <v>396*20*1286</v>
      </c>
      <c r="R148" s="393">
        <v>1</v>
      </c>
      <c r="S148" s="394">
        <f>$D$372</f>
        <v>6773</v>
      </c>
      <c r="T148" s="371"/>
      <c r="U148" s="392" t="str">
        <f>$A$378</f>
        <v>RF.OP-3</v>
      </c>
      <c r="V148" s="393" t="str">
        <f>$B$378</f>
        <v>Опора проходная 3 ниши</v>
      </c>
      <c r="W148" s="393" t="str">
        <f>$C$378</f>
        <v>396*20*1286</v>
      </c>
      <c r="X148" s="393">
        <v>2</v>
      </c>
      <c r="Y148" s="394">
        <f>$D$378</f>
        <v>7042</v>
      </c>
      <c r="Z148" s="371"/>
      <c r="AA148" s="392" t="str">
        <f>$A$298</f>
        <v>RF.KSU-1</v>
      </c>
      <c r="AB148" s="393" t="str">
        <f>$B$298</f>
        <v>Корпус шкафа узкого 1 ниша</v>
      </c>
      <c r="AC148" s="393" t="str">
        <f>$C$298</f>
        <v>380*374*380</v>
      </c>
      <c r="AD148" s="393">
        <v>4</v>
      </c>
      <c r="AE148" s="394">
        <f>$D$298</f>
        <v>1926</v>
      </c>
      <c r="AF148" s="371"/>
      <c r="AG148" s="392" t="str">
        <f>$A$322</f>
        <v>RF.PFS-1 (L)</v>
      </c>
      <c r="AH148" s="393" t="str">
        <f>$B$322</f>
        <v>Панель фасада шкафа 1 ниша левая</v>
      </c>
      <c r="AI148" s="393" t="str">
        <f>$C$322</f>
        <v>376*18*376</v>
      </c>
      <c r="AJ148" s="393">
        <v>3</v>
      </c>
      <c r="AK148" s="394">
        <f>$D$322</f>
        <v>848</v>
      </c>
      <c r="AL148" s="371"/>
      <c r="AM148" s="392" t="str">
        <f>$A$323</f>
        <v>RF.PFS-1 (R)</v>
      </c>
      <c r="AN148" s="393" t="str">
        <f>$B$323</f>
        <v>Панель фасада шкафа 1 ниша правая</v>
      </c>
      <c r="AO148" s="393" t="str">
        <f>$C$323</f>
        <v>376*18*376</v>
      </c>
      <c r="AP148" s="393">
        <v>3</v>
      </c>
      <c r="AQ148" s="394">
        <f>$D$323</f>
        <v>848</v>
      </c>
      <c r="AR148" s="371"/>
      <c r="AS148" s="392" t="str">
        <f>$A$309</f>
        <v>RF.KSS-1</v>
      </c>
      <c r="AT148" s="393" t="str">
        <f>$B$309</f>
        <v>Корпус шкафа широкого 1 ниша</v>
      </c>
      <c r="AU148" s="393" t="str">
        <f>$C$309</f>
        <v>758*374*380</v>
      </c>
      <c r="AV148" s="393">
        <v>1</v>
      </c>
      <c r="AW148" s="394">
        <f>$D$309</f>
        <v>2762</v>
      </c>
      <c r="AX148" s="371"/>
      <c r="AY148" s="392" t="str">
        <f>$A$310</f>
        <v>RF.GS-1</v>
      </c>
      <c r="AZ148" s="393" t="str">
        <f>$B$310</f>
        <v>Горизонт широкий</v>
      </c>
      <c r="BA148" s="393" t="str">
        <f>$C$310</f>
        <v>758*391*18</v>
      </c>
      <c r="BB148" s="393">
        <v>1</v>
      </c>
      <c r="BC148" s="394">
        <f>$D$310</f>
        <v>849</v>
      </c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DK148" s="69"/>
      <c r="DL148" s="69"/>
      <c r="DM148" s="69"/>
      <c r="DN148" s="69"/>
      <c r="DO148" s="69"/>
      <c r="DP148" s="69"/>
      <c r="DQ148" s="8"/>
      <c r="DR148" s="8"/>
      <c r="DS148" s="8"/>
      <c r="DT148" s="8"/>
      <c r="DU148" s="8"/>
      <c r="DV148" s="8"/>
    </row>
    <row r="149" spans="1:126" s="9" customFormat="1" ht="15" customHeight="1" x14ac:dyDescent="0.25">
      <c r="A149" s="131" t="s">
        <v>121</v>
      </c>
      <c r="B149" s="115" t="s">
        <v>735</v>
      </c>
      <c r="C149" s="104" t="s">
        <v>124</v>
      </c>
      <c r="D149" s="312">
        <f t="shared" si="52"/>
        <v>45126</v>
      </c>
      <c r="E149" s="394">
        <f>$G$3*D149</f>
        <v>58663.8</v>
      </c>
      <c r="F149" s="387"/>
      <c r="G149" s="388"/>
      <c r="H149" s="389">
        <f t="shared" si="53"/>
        <v>17</v>
      </c>
      <c r="I149" s="392" t="str">
        <f>$A$367</f>
        <v>RF.OZ-5 (L)</v>
      </c>
      <c r="J149" s="393" t="str">
        <f>$B$367</f>
        <v>Опора завершающая 5 ниш Левая</v>
      </c>
      <c r="K149" s="393" t="str">
        <f>$C$371</f>
        <v>396*20*1286</v>
      </c>
      <c r="L149" s="393">
        <v>1</v>
      </c>
      <c r="M149" s="394">
        <f>$D$367</f>
        <v>8833</v>
      </c>
      <c r="N149" s="371"/>
      <c r="O149" s="392" t="str">
        <f>$A$368</f>
        <v>RF.OZ-5 (R)</v>
      </c>
      <c r="P149" s="393" t="str">
        <f>$B$368</f>
        <v>Опора завершающая 5 ниш Правая</v>
      </c>
      <c r="Q149" s="393" t="str">
        <f>$C$368</f>
        <v>396*20*2010</v>
      </c>
      <c r="R149" s="393">
        <v>1</v>
      </c>
      <c r="S149" s="394">
        <f>$D$368</f>
        <v>8833</v>
      </c>
      <c r="T149" s="371"/>
      <c r="U149" s="392" t="str">
        <f>$A$376</f>
        <v>RF.OP-5</v>
      </c>
      <c r="V149" s="393" t="str">
        <f>$B$376</f>
        <v>Опора проходная 5 ниш</v>
      </c>
      <c r="W149" s="393" t="str">
        <f>$C$376</f>
        <v>396*20*2010</v>
      </c>
      <c r="X149" s="393">
        <v>1</v>
      </c>
      <c r="Y149" s="394">
        <f>$D$376</f>
        <v>9026</v>
      </c>
      <c r="Z149" s="371"/>
      <c r="AA149" s="392" t="str">
        <f>$A$298</f>
        <v>RF.KSU-1</v>
      </c>
      <c r="AB149" s="393" t="str">
        <f>$B$298</f>
        <v>Корпус шкафа узкого 1 ниша</v>
      </c>
      <c r="AC149" s="393" t="str">
        <f>$C$298</f>
        <v>380*374*380</v>
      </c>
      <c r="AD149" s="393">
        <v>5</v>
      </c>
      <c r="AE149" s="394">
        <f>$D$298</f>
        <v>1926</v>
      </c>
      <c r="AF149" s="371"/>
      <c r="AG149" s="392" t="str">
        <f>$A$322</f>
        <v>RF.PFS-1 (L)</v>
      </c>
      <c r="AH149" s="393" t="str">
        <f>$B$322</f>
        <v>Панель фасада шкафа 1 ниша левая</v>
      </c>
      <c r="AI149" s="393" t="str">
        <f>$C$322</f>
        <v>376*18*376</v>
      </c>
      <c r="AJ149" s="393">
        <v>3</v>
      </c>
      <c r="AK149" s="394">
        <f>$D$322</f>
        <v>848</v>
      </c>
      <c r="AL149" s="371"/>
      <c r="AM149" s="392" t="str">
        <f>$A$323</f>
        <v>RF.PFS-1 (R)</v>
      </c>
      <c r="AN149" s="393" t="str">
        <f>$B$323</f>
        <v>Панель фасада шкафа 1 ниша правая</v>
      </c>
      <c r="AO149" s="393" t="str">
        <f>$C$323</f>
        <v>376*18*376</v>
      </c>
      <c r="AP149" s="393">
        <v>2</v>
      </c>
      <c r="AQ149" s="394">
        <f>$D$323</f>
        <v>848</v>
      </c>
      <c r="AR149" s="371"/>
      <c r="AS149" s="392" t="str">
        <f>$A$299</f>
        <v>RF.GU-1</v>
      </c>
      <c r="AT149" s="393" t="str">
        <f>$B$299</f>
        <v>Горизонт узкий</v>
      </c>
      <c r="AU149" s="393" t="str">
        <f>$C$299</f>
        <v>380*391*18</v>
      </c>
      <c r="AV149" s="393">
        <v>2</v>
      </c>
      <c r="AW149" s="394">
        <f>$D$299</f>
        <v>500</v>
      </c>
      <c r="AX149" s="371"/>
      <c r="AY149" s="392" t="str">
        <f>$A$397</f>
        <v>RF.R.D4</v>
      </c>
      <c r="AZ149" s="393" t="str">
        <f>$B$397</f>
        <v>Ручки (4шт) ЛДСП</v>
      </c>
      <c r="BA149" s="393" t="str">
        <f>$C$397</f>
        <v>256 МО</v>
      </c>
      <c r="BB149" s="393">
        <v>1</v>
      </c>
      <c r="BC149" s="394">
        <f>$D$397</f>
        <v>2838</v>
      </c>
      <c r="BD149" s="371"/>
      <c r="BE149" s="390" t="str">
        <f>$A$394</f>
        <v>RF.R.D</v>
      </c>
      <c r="BF149" s="321" t="str">
        <f>$B$394</f>
        <v>Ручка (1шт) ЛДСП</v>
      </c>
      <c r="BG149" s="321" t="str">
        <f>$C$394</f>
        <v>256 МО</v>
      </c>
      <c r="BH149" s="321">
        <v>1</v>
      </c>
      <c r="BI149" s="391">
        <f>$D$394</f>
        <v>726</v>
      </c>
      <c r="BJ149" s="371"/>
      <c r="BK149" s="371"/>
      <c r="BL149" s="371"/>
      <c r="BM149" s="371"/>
      <c r="BN149" s="371"/>
      <c r="BO149" s="371"/>
      <c r="DK149" s="69"/>
      <c r="DL149" s="69"/>
      <c r="DM149" s="69"/>
      <c r="DN149" s="69"/>
      <c r="DO149" s="69"/>
      <c r="DP149" s="69"/>
      <c r="DQ149" s="8"/>
      <c r="DR149" s="8"/>
      <c r="DS149" s="8"/>
      <c r="DT149" s="8"/>
      <c r="DU149" s="8"/>
      <c r="DV149" s="8"/>
    </row>
    <row r="150" spans="1:126" s="9" customFormat="1" ht="15" customHeight="1" thickBot="1" x14ac:dyDescent="0.3">
      <c r="A150" s="131" t="s">
        <v>122</v>
      </c>
      <c r="B150" s="115" t="s">
        <v>735</v>
      </c>
      <c r="C150" s="104" t="s">
        <v>357</v>
      </c>
      <c r="D150" s="317">
        <f t="shared" si="52"/>
        <v>39929</v>
      </c>
      <c r="E150" s="514">
        <f>$G$3*D150</f>
        <v>51907.700000000004</v>
      </c>
      <c r="F150" s="387"/>
      <c r="G150" s="388"/>
      <c r="H150" s="389">
        <f t="shared" si="53"/>
        <v>16</v>
      </c>
      <c r="I150" s="392" t="str">
        <f>$A$371</f>
        <v>RF.OZ-3 (L)</v>
      </c>
      <c r="J150" s="393" t="str">
        <f>$B$371</f>
        <v>Опора завершающая 3 ниши Левая</v>
      </c>
      <c r="K150" s="393" t="str">
        <f>$C$371</f>
        <v>396*20*1286</v>
      </c>
      <c r="L150" s="393">
        <v>1</v>
      </c>
      <c r="M150" s="394">
        <f>$D$371</f>
        <v>6773</v>
      </c>
      <c r="N150" s="387"/>
      <c r="O150" s="392" t="str">
        <f>$A$372</f>
        <v>RF.OZ-3 (R)</v>
      </c>
      <c r="P150" s="393" t="str">
        <f>$B$372</f>
        <v>Опора завершающая 3 ниши Правая</v>
      </c>
      <c r="Q150" s="393" t="str">
        <f>$C$372</f>
        <v>396*20*1286</v>
      </c>
      <c r="R150" s="393">
        <v>1</v>
      </c>
      <c r="S150" s="394">
        <f>$D$372</f>
        <v>6773</v>
      </c>
      <c r="T150" s="371"/>
      <c r="U150" s="392" t="str">
        <f>$A$378</f>
        <v>RF.OP-3</v>
      </c>
      <c r="V150" s="393" t="str">
        <f>$B$378</f>
        <v>Опора проходная 3 ниши</v>
      </c>
      <c r="W150" s="393" t="str">
        <f>$C$378</f>
        <v>396*20*1286</v>
      </c>
      <c r="X150" s="393">
        <v>1</v>
      </c>
      <c r="Y150" s="394">
        <f>$D$378</f>
        <v>7042</v>
      </c>
      <c r="Z150" s="371"/>
      <c r="AA150" s="392" t="str">
        <f>$A$309</f>
        <v>RF.KSS-1</v>
      </c>
      <c r="AB150" s="393" t="str">
        <f>$B$309</f>
        <v>Корпус шкафа широкого 1 ниша</v>
      </c>
      <c r="AC150" s="393" t="str">
        <f>$C$309</f>
        <v>758*374*380</v>
      </c>
      <c r="AD150" s="393">
        <v>3</v>
      </c>
      <c r="AE150" s="394">
        <f>$D$309</f>
        <v>2762</v>
      </c>
      <c r="AF150" s="371"/>
      <c r="AG150" s="392" t="str">
        <f>$A$322</f>
        <v>RF.PFS-1 (L)</v>
      </c>
      <c r="AH150" s="393" t="str">
        <f>$B$322</f>
        <v>Панель фасада шкафа 1 ниша левая</v>
      </c>
      <c r="AI150" s="393" t="str">
        <f>$C$322</f>
        <v>376*18*376</v>
      </c>
      <c r="AJ150" s="393">
        <v>3</v>
      </c>
      <c r="AK150" s="394">
        <f>$D$322</f>
        <v>848</v>
      </c>
      <c r="AL150" s="371"/>
      <c r="AM150" s="392" t="str">
        <f>$A$323</f>
        <v>RF.PFS-1 (R)</v>
      </c>
      <c r="AN150" s="393" t="str">
        <f>$B$323</f>
        <v>Панель фасада шкафа 1 ниша правая</v>
      </c>
      <c r="AO150" s="393" t="str">
        <f>$C$323</f>
        <v>376*18*376</v>
      </c>
      <c r="AP150" s="393">
        <v>3</v>
      </c>
      <c r="AQ150" s="394">
        <f>$D$323</f>
        <v>848</v>
      </c>
      <c r="AR150" s="371"/>
      <c r="AS150" s="392" t="str">
        <f>$A$310</f>
        <v>RF.GS-1</v>
      </c>
      <c r="AT150" s="393" t="str">
        <f>$B$310</f>
        <v>Горизонт широкий</v>
      </c>
      <c r="AU150" s="393" t="str">
        <f>$C$310</f>
        <v>758*391*18</v>
      </c>
      <c r="AV150" s="393">
        <v>2</v>
      </c>
      <c r="AW150" s="394">
        <f>$D$310</f>
        <v>849</v>
      </c>
      <c r="AX150" s="371"/>
      <c r="AY150" s="392" t="str">
        <f>$A$397</f>
        <v>RF.R.D4</v>
      </c>
      <c r="AZ150" s="393" t="str">
        <f>$B$397</f>
        <v>Ручки (4шт) ЛДСП</v>
      </c>
      <c r="BA150" s="393" t="str">
        <f>$C$397</f>
        <v>256 МО</v>
      </c>
      <c r="BB150" s="393">
        <v>1</v>
      </c>
      <c r="BC150" s="394">
        <f>$D$397</f>
        <v>2838</v>
      </c>
      <c r="BD150" s="371"/>
      <c r="BE150" s="395" t="str">
        <f>$A$395</f>
        <v>RF.R.D2</v>
      </c>
      <c r="BF150" s="322" t="str">
        <f>$B$395</f>
        <v>Ручки (2шт) ЛДСП</v>
      </c>
      <c r="BG150" s="322" t="str">
        <f>$C$395</f>
        <v>256 МО</v>
      </c>
      <c r="BH150" s="322">
        <v>1</v>
      </c>
      <c r="BI150" s="396">
        <f>$D$395</f>
        <v>1431</v>
      </c>
      <c r="BJ150" s="371"/>
      <c r="BK150" s="371"/>
      <c r="BL150" s="371"/>
      <c r="BM150" s="371"/>
      <c r="BN150" s="371"/>
      <c r="BO150" s="371"/>
      <c r="DK150" s="69"/>
      <c r="DL150" s="69"/>
      <c r="DM150" s="69"/>
      <c r="DN150" s="69"/>
      <c r="DO150" s="69"/>
      <c r="DP150" s="69"/>
      <c r="DQ150" s="8"/>
      <c r="DR150" s="8"/>
      <c r="DS150" s="8"/>
      <c r="DT150" s="8"/>
      <c r="DU150" s="8"/>
      <c r="DV150" s="8"/>
    </row>
    <row r="151" spans="1:126" s="9" customFormat="1" ht="15" customHeight="1" thickBot="1" x14ac:dyDescent="0.3">
      <c r="A151" s="348" t="s">
        <v>123</v>
      </c>
      <c r="B151" s="139" t="s">
        <v>735</v>
      </c>
      <c r="C151" s="140" t="s">
        <v>125</v>
      </c>
      <c r="D151" s="328">
        <f t="shared" si="52"/>
        <v>24331</v>
      </c>
      <c r="E151" s="520">
        <f>$G$3*D151</f>
        <v>31630.3</v>
      </c>
      <c r="F151" s="387"/>
      <c r="G151" s="388"/>
      <c r="H151" s="389">
        <f t="shared" si="53"/>
        <v>10</v>
      </c>
      <c r="I151" s="395" t="str">
        <f>$A$373</f>
        <v>RF.OZ-2 (L)</v>
      </c>
      <c r="J151" s="322" t="str">
        <f>$B$373</f>
        <v>Опора завершающая 2 ниши Левая</v>
      </c>
      <c r="K151" s="322" t="str">
        <f>$C$373</f>
        <v>396*20*924</v>
      </c>
      <c r="L151" s="322">
        <v>1</v>
      </c>
      <c r="M151" s="396">
        <f>$D$373</f>
        <v>5391</v>
      </c>
      <c r="N151" s="387"/>
      <c r="O151" s="395" t="str">
        <f>$A$374</f>
        <v>RF.OZ-2 (R)</v>
      </c>
      <c r="P151" s="322" t="str">
        <f>$B$374</f>
        <v>Опора завершающая 2 ниши Правая</v>
      </c>
      <c r="Q151" s="322" t="str">
        <f>$C$374</f>
        <v>396*20*924</v>
      </c>
      <c r="R151" s="322">
        <v>1</v>
      </c>
      <c r="S151" s="396">
        <f>$D$374</f>
        <v>5391</v>
      </c>
      <c r="T151" s="371"/>
      <c r="U151" s="395" t="str">
        <f>$A$379</f>
        <v>RF.OP-2</v>
      </c>
      <c r="V151" s="322" t="str">
        <f>$B$379</f>
        <v>Опора проходная 2 ниши</v>
      </c>
      <c r="W151" s="322" t="str">
        <f>$C$379</f>
        <v>396*20*924</v>
      </c>
      <c r="X151" s="322">
        <v>1</v>
      </c>
      <c r="Y151" s="396">
        <f>$D$379</f>
        <v>5570</v>
      </c>
      <c r="Z151" s="371"/>
      <c r="AA151" s="395" t="str">
        <f>$A$298</f>
        <v>RF.KSU-1</v>
      </c>
      <c r="AB151" s="322" t="str">
        <f>$B$298</f>
        <v>Корпус шкафа узкого 1 ниша</v>
      </c>
      <c r="AC151" s="322" t="str">
        <f>$C$298</f>
        <v>380*374*380</v>
      </c>
      <c r="AD151" s="322">
        <v>2</v>
      </c>
      <c r="AE151" s="396">
        <f>$D$298</f>
        <v>1926</v>
      </c>
      <c r="AF151" s="371"/>
      <c r="AG151" s="395" t="str">
        <f>$A$322</f>
        <v>RF.PFS-1 (L)</v>
      </c>
      <c r="AH151" s="322" t="str">
        <f>$B$322</f>
        <v>Панель фасада шкафа 1 ниша левая</v>
      </c>
      <c r="AI151" s="322" t="str">
        <f>$C$322</f>
        <v>376*18*376</v>
      </c>
      <c r="AJ151" s="322">
        <v>1</v>
      </c>
      <c r="AK151" s="396">
        <f>$D$322</f>
        <v>848</v>
      </c>
      <c r="AL151" s="371"/>
      <c r="AM151" s="395" t="str">
        <f>$A$323</f>
        <v>RF.PFS-1 (R)</v>
      </c>
      <c r="AN151" s="322" t="str">
        <f>$B$323</f>
        <v>Панель фасада шкафа 1 ниша правая</v>
      </c>
      <c r="AO151" s="322" t="str">
        <f>$C$323</f>
        <v>376*18*376</v>
      </c>
      <c r="AP151" s="322">
        <v>1</v>
      </c>
      <c r="AQ151" s="396">
        <f>$D$323</f>
        <v>848</v>
      </c>
      <c r="AR151" s="371"/>
      <c r="AS151" s="395" t="str">
        <f>$A$299</f>
        <v>RF.GU-1</v>
      </c>
      <c r="AT151" s="322" t="str">
        <f>$B$299</f>
        <v>Горизонт узкий</v>
      </c>
      <c r="AU151" s="322" t="str">
        <f>$C$299</f>
        <v>380*391*18</v>
      </c>
      <c r="AV151" s="322">
        <v>2</v>
      </c>
      <c r="AW151" s="396">
        <f>$D$299</f>
        <v>500</v>
      </c>
      <c r="AX151" s="371"/>
      <c r="AY151" s="395" t="str">
        <f>$A$395</f>
        <v>RF.R.D2</v>
      </c>
      <c r="AZ151" s="322" t="str">
        <f>$B$395</f>
        <v>Ручки (2шт) ЛДСП</v>
      </c>
      <c r="BA151" s="322" t="str">
        <f>$C$395</f>
        <v>256 МО</v>
      </c>
      <c r="BB151" s="322">
        <v>1</v>
      </c>
      <c r="BC151" s="396">
        <f>$D$395</f>
        <v>1431</v>
      </c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DK151" s="69"/>
      <c r="DL151" s="69"/>
      <c r="DM151" s="69"/>
      <c r="DN151" s="69"/>
      <c r="DO151" s="69"/>
      <c r="DP151" s="69"/>
      <c r="DQ151" s="8"/>
      <c r="DR151" s="8"/>
      <c r="DS151" s="8"/>
      <c r="DT151" s="8"/>
      <c r="DU151" s="8"/>
      <c r="DV151" s="8"/>
    </row>
    <row r="152" spans="1:126" s="9" customFormat="1" ht="15" customHeight="1" thickBot="1" x14ac:dyDescent="0.3">
      <c r="A152" s="496" t="s">
        <v>193</v>
      </c>
      <c r="B152" s="249"/>
      <c r="C152" s="249"/>
      <c r="D152" s="421"/>
      <c r="E152" s="521"/>
      <c r="F152" s="387"/>
      <c r="G152" s="388"/>
      <c r="H152" s="389"/>
      <c r="I152" s="371"/>
      <c r="J152" s="371"/>
      <c r="K152" s="371"/>
      <c r="L152" s="371"/>
      <c r="M152" s="371"/>
      <c r="N152" s="387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DK152" s="69"/>
      <c r="DL152" s="69"/>
      <c r="DM152" s="69"/>
      <c r="DN152" s="69"/>
      <c r="DO152" s="69"/>
      <c r="DP152" s="69"/>
      <c r="DQ152" s="8"/>
      <c r="DR152" s="8"/>
      <c r="DS152" s="8"/>
      <c r="DT152" s="8"/>
      <c r="DU152" s="8"/>
      <c r="DV152" s="8"/>
    </row>
    <row r="153" spans="1:126" s="9" customFormat="1" ht="15" customHeight="1" x14ac:dyDescent="0.25">
      <c r="A153" s="112" t="s">
        <v>756</v>
      </c>
      <c r="B153" s="127" t="s">
        <v>687</v>
      </c>
      <c r="C153" s="128" t="s">
        <v>136</v>
      </c>
      <c r="D153" s="314">
        <f t="shared" si="52"/>
        <v>8833</v>
      </c>
      <c r="E153" s="391">
        <f t="shared" ref="E153:E159" si="54">$G$3*D153</f>
        <v>11482.9</v>
      </c>
      <c r="F153" s="387"/>
      <c r="G153" s="388"/>
      <c r="H153" s="389">
        <f t="shared" si="53"/>
        <v>1</v>
      </c>
      <c r="I153" s="112" t="str">
        <f>$A$367</f>
        <v>RF.OZ-5 (L)</v>
      </c>
      <c r="J153" s="127" t="str">
        <f>$B$367</f>
        <v>Опора завершающая 5 ниш Левая</v>
      </c>
      <c r="K153" s="128" t="str">
        <f>$C$367</f>
        <v>396*20*2010</v>
      </c>
      <c r="L153" s="500">
        <v>1</v>
      </c>
      <c r="M153" s="332">
        <f>$D$367</f>
        <v>8833</v>
      </c>
      <c r="N153" s="387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DK153" s="69"/>
      <c r="DL153" s="69"/>
      <c r="DM153" s="69"/>
      <c r="DN153" s="69"/>
      <c r="DO153" s="69"/>
      <c r="DP153" s="69"/>
      <c r="DQ153" s="8"/>
      <c r="DR153" s="8"/>
      <c r="DS153" s="8"/>
      <c r="DT153" s="8"/>
      <c r="DU153" s="8"/>
      <c r="DV153" s="8"/>
    </row>
    <row r="154" spans="1:126" s="9" customFormat="1" ht="15" customHeight="1" x14ac:dyDescent="0.25">
      <c r="A154" s="257" t="s">
        <v>760</v>
      </c>
      <c r="B154" s="141" t="s">
        <v>680</v>
      </c>
      <c r="C154" s="142" t="s">
        <v>136</v>
      </c>
      <c r="D154" s="319">
        <f t="shared" si="52"/>
        <v>8833</v>
      </c>
      <c r="E154" s="394">
        <f>$G$3*D154</f>
        <v>11482.9</v>
      </c>
      <c r="F154" s="387"/>
      <c r="G154" s="388"/>
      <c r="H154" s="389">
        <f t="shared" si="53"/>
        <v>1</v>
      </c>
      <c r="I154" s="257" t="str">
        <f>$A$368</f>
        <v>RF.OZ-5 (R)</v>
      </c>
      <c r="J154" s="141" t="str">
        <f>$B$368</f>
        <v>Опора завершающая 5 ниш Правая</v>
      </c>
      <c r="K154" s="142" t="str">
        <f>$C$368</f>
        <v>396*20*2010</v>
      </c>
      <c r="L154" s="507">
        <v>1</v>
      </c>
      <c r="M154" s="333">
        <f>$D$368</f>
        <v>8833</v>
      </c>
      <c r="N154" s="387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DK154" s="69"/>
      <c r="DL154" s="69"/>
      <c r="DM154" s="69"/>
      <c r="DN154" s="69"/>
      <c r="DO154" s="69"/>
      <c r="DP154" s="69"/>
      <c r="DQ154" s="8"/>
      <c r="DR154" s="8"/>
      <c r="DS154" s="8"/>
      <c r="DT154" s="8"/>
      <c r="DU154" s="8"/>
      <c r="DV154" s="8"/>
    </row>
    <row r="155" spans="1:126" s="9" customFormat="1" ht="15" customHeight="1" x14ac:dyDescent="0.25">
      <c r="A155" s="257" t="s">
        <v>757</v>
      </c>
      <c r="B155" s="141" t="s">
        <v>720</v>
      </c>
      <c r="C155" s="142" t="s">
        <v>137</v>
      </c>
      <c r="D155" s="319">
        <f t="shared" si="52"/>
        <v>8160</v>
      </c>
      <c r="E155" s="394">
        <f t="shared" si="54"/>
        <v>10608</v>
      </c>
      <c r="F155" s="387"/>
      <c r="G155" s="388"/>
      <c r="H155" s="389">
        <f t="shared" si="53"/>
        <v>1</v>
      </c>
      <c r="I155" s="257" t="str">
        <f>$A$369</f>
        <v>RF.OZ-4 (L)</v>
      </c>
      <c r="J155" s="141" t="str">
        <f>$B$369</f>
        <v>Опора завершающая 4 ниши Левая</v>
      </c>
      <c r="K155" s="142" t="str">
        <f>$C$369</f>
        <v>396*20*1668</v>
      </c>
      <c r="L155" s="507">
        <v>1</v>
      </c>
      <c r="M155" s="333">
        <f>$D$369</f>
        <v>8160</v>
      </c>
      <c r="N155" s="387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DK155" s="69"/>
      <c r="DL155" s="69"/>
      <c r="DM155" s="69"/>
      <c r="DN155" s="69"/>
      <c r="DO155" s="69"/>
      <c r="DP155" s="69"/>
      <c r="DQ155" s="8"/>
      <c r="DR155" s="8"/>
      <c r="DS155" s="8"/>
      <c r="DT155" s="8"/>
      <c r="DU155" s="8"/>
      <c r="DV155" s="8"/>
    </row>
    <row r="156" spans="1:126" s="9" customFormat="1" ht="15" customHeight="1" x14ac:dyDescent="0.25">
      <c r="A156" s="257" t="s">
        <v>761</v>
      </c>
      <c r="B156" s="141" t="s">
        <v>702</v>
      </c>
      <c r="C156" s="142" t="s">
        <v>137</v>
      </c>
      <c r="D156" s="319">
        <f t="shared" si="52"/>
        <v>8160</v>
      </c>
      <c r="E156" s="394">
        <f>$G$3*D156</f>
        <v>10608</v>
      </c>
      <c r="F156" s="387"/>
      <c r="G156" s="388"/>
      <c r="H156" s="389">
        <f t="shared" si="53"/>
        <v>1</v>
      </c>
      <c r="I156" s="257" t="str">
        <f>$A$370</f>
        <v>RF.OZ-4 (R)</v>
      </c>
      <c r="J156" s="141" t="str">
        <f>$B$370</f>
        <v>Опора завершающая 4 ниши Правая</v>
      </c>
      <c r="K156" s="142" t="str">
        <f>$C$370</f>
        <v>396*20*1668</v>
      </c>
      <c r="L156" s="507">
        <v>1</v>
      </c>
      <c r="M156" s="333">
        <f>$D$370</f>
        <v>8160</v>
      </c>
      <c r="N156" s="387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DK156" s="69"/>
      <c r="DL156" s="69"/>
      <c r="DM156" s="69"/>
      <c r="DN156" s="69"/>
      <c r="DO156" s="69"/>
      <c r="DP156" s="69"/>
      <c r="DQ156" s="8"/>
      <c r="DR156" s="8"/>
      <c r="DS156" s="8"/>
      <c r="DT156" s="8"/>
      <c r="DU156" s="8"/>
      <c r="DV156" s="8"/>
    </row>
    <row r="157" spans="1:126" s="9" customFormat="1" ht="15" customHeight="1" x14ac:dyDescent="0.25">
      <c r="A157" s="257" t="s">
        <v>758</v>
      </c>
      <c r="B157" s="141" t="s">
        <v>721</v>
      </c>
      <c r="C157" s="142" t="s">
        <v>138</v>
      </c>
      <c r="D157" s="319">
        <f t="shared" si="52"/>
        <v>6773</v>
      </c>
      <c r="E157" s="394">
        <f t="shared" si="54"/>
        <v>8804.9</v>
      </c>
      <c r="F157" s="387"/>
      <c r="G157" s="388"/>
      <c r="H157" s="389">
        <f t="shared" si="53"/>
        <v>1</v>
      </c>
      <c r="I157" s="257" t="str">
        <f>$A$371</f>
        <v>RF.OZ-3 (L)</v>
      </c>
      <c r="J157" s="141" t="str">
        <f>$B$371</f>
        <v>Опора завершающая 3 ниши Левая</v>
      </c>
      <c r="K157" s="142" t="str">
        <f>$C$371</f>
        <v>396*20*1286</v>
      </c>
      <c r="L157" s="507">
        <v>1</v>
      </c>
      <c r="M157" s="333">
        <f>$D$371</f>
        <v>6773</v>
      </c>
      <c r="N157" s="387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DK157" s="69"/>
      <c r="DL157" s="69"/>
      <c r="DM157" s="69"/>
      <c r="DN157" s="69"/>
      <c r="DO157" s="69"/>
      <c r="DP157" s="69"/>
      <c r="DQ157" s="8"/>
      <c r="DR157" s="8"/>
      <c r="DS157" s="8"/>
      <c r="DT157" s="8"/>
      <c r="DU157" s="8"/>
      <c r="DV157" s="8"/>
    </row>
    <row r="158" spans="1:126" s="9" customFormat="1" ht="15" customHeight="1" x14ac:dyDescent="0.25">
      <c r="A158" s="257" t="s">
        <v>762</v>
      </c>
      <c r="B158" s="141" t="s">
        <v>703</v>
      </c>
      <c r="C158" s="142" t="s">
        <v>138</v>
      </c>
      <c r="D158" s="319">
        <f t="shared" si="52"/>
        <v>6773</v>
      </c>
      <c r="E158" s="394">
        <f>$G$3*D158</f>
        <v>8804.9</v>
      </c>
      <c r="F158" s="387"/>
      <c r="G158" s="388"/>
      <c r="H158" s="389">
        <f t="shared" si="53"/>
        <v>1</v>
      </c>
      <c r="I158" s="257" t="str">
        <f>$A$372</f>
        <v>RF.OZ-3 (R)</v>
      </c>
      <c r="J158" s="141" t="str">
        <f>$B$372</f>
        <v>Опора завершающая 3 ниши Правая</v>
      </c>
      <c r="K158" s="142" t="str">
        <f>$C$372</f>
        <v>396*20*1286</v>
      </c>
      <c r="L158" s="507">
        <v>1</v>
      </c>
      <c r="M158" s="333">
        <f>$D$372</f>
        <v>6773</v>
      </c>
      <c r="N158" s="387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DK158" s="69"/>
      <c r="DL158" s="69"/>
      <c r="DM158" s="69"/>
      <c r="DN158" s="69"/>
      <c r="DO158" s="69"/>
      <c r="DP158" s="69"/>
      <c r="DQ158" s="8"/>
      <c r="DR158" s="8"/>
      <c r="DS158" s="8"/>
      <c r="DT158" s="8"/>
      <c r="DU158" s="8"/>
      <c r="DV158" s="8"/>
    </row>
    <row r="159" spans="1:126" s="9" customFormat="1" ht="15" customHeight="1" x14ac:dyDescent="0.25">
      <c r="A159" s="257" t="s">
        <v>759</v>
      </c>
      <c r="B159" s="141" t="s">
        <v>722</v>
      </c>
      <c r="C159" s="142" t="s">
        <v>139</v>
      </c>
      <c r="D159" s="319">
        <f t="shared" si="52"/>
        <v>5391</v>
      </c>
      <c r="E159" s="394">
        <f t="shared" si="54"/>
        <v>7008.3</v>
      </c>
      <c r="F159" s="387"/>
      <c r="G159" s="388"/>
      <c r="H159" s="389">
        <f t="shared" si="53"/>
        <v>1</v>
      </c>
      <c r="I159" s="257" t="str">
        <f>$A$373</f>
        <v>RF.OZ-2 (L)</v>
      </c>
      <c r="J159" s="141" t="str">
        <f>$B$373</f>
        <v>Опора завершающая 2 ниши Левая</v>
      </c>
      <c r="K159" s="142" t="str">
        <f>$C$373</f>
        <v>396*20*924</v>
      </c>
      <c r="L159" s="507">
        <v>1</v>
      </c>
      <c r="M159" s="333">
        <f>$D$373</f>
        <v>5391</v>
      </c>
      <c r="N159" s="387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DK159" s="69"/>
      <c r="DL159" s="69"/>
      <c r="DM159" s="69"/>
      <c r="DN159" s="69"/>
      <c r="DO159" s="69"/>
      <c r="DP159" s="69"/>
      <c r="DQ159" s="8"/>
      <c r="DR159" s="8"/>
      <c r="DS159" s="8"/>
      <c r="DT159" s="8"/>
      <c r="DU159" s="8"/>
      <c r="DV159" s="8"/>
    </row>
    <row r="160" spans="1:126" s="9" customFormat="1" ht="15" customHeight="1" thickBot="1" x14ac:dyDescent="0.3">
      <c r="A160" s="258" t="s">
        <v>763</v>
      </c>
      <c r="B160" s="143" t="s">
        <v>704</v>
      </c>
      <c r="C160" s="144" t="s">
        <v>139</v>
      </c>
      <c r="D160" s="315">
        <f t="shared" si="52"/>
        <v>5391</v>
      </c>
      <c r="E160" s="396">
        <f>$G$3*D160</f>
        <v>7008.3</v>
      </c>
      <c r="F160" s="387"/>
      <c r="G160" s="388"/>
      <c r="H160" s="389">
        <f t="shared" si="53"/>
        <v>1</v>
      </c>
      <c r="I160" s="258" t="str">
        <f>$A$374</f>
        <v>RF.OZ-2 (R)</v>
      </c>
      <c r="J160" s="143" t="str">
        <f>$B$374</f>
        <v>Опора завершающая 2 ниши Правая</v>
      </c>
      <c r="K160" s="144" t="str">
        <f>$C$374</f>
        <v>396*20*924</v>
      </c>
      <c r="L160" s="509">
        <v>1</v>
      </c>
      <c r="M160" s="334">
        <f>$D$374</f>
        <v>5391</v>
      </c>
      <c r="N160" s="387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DK160" s="69"/>
      <c r="DL160" s="69"/>
      <c r="DM160" s="69"/>
      <c r="DN160" s="69"/>
      <c r="DO160" s="69"/>
      <c r="DP160" s="69"/>
      <c r="DQ160" s="8"/>
      <c r="DR160" s="8"/>
      <c r="DS160" s="8"/>
      <c r="DT160" s="8"/>
      <c r="DU160" s="8"/>
      <c r="DV160" s="8"/>
    </row>
    <row r="161" spans="1:126" s="9" customFormat="1" ht="15" customHeight="1" thickBot="1" x14ac:dyDescent="0.3">
      <c r="A161" s="496" t="s">
        <v>192</v>
      </c>
      <c r="B161" s="249"/>
      <c r="C161" s="249"/>
      <c r="D161" s="421"/>
      <c r="E161" s="521"/>
      <c r="F161" s="387"/>
      <c r="G161" s="388"/>
      <c r="H161" s="389"/>
      <c r="I161" s="371"/>
      <c r="J161" s="371"/>
      <c r="K161" s="371"/>
      <c r="M161" s="371"/>
      <c r="N161" s="387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DK161" s="69"/>
      <c r="DL161" s="69"/>
      <c r="DM161" s="69"/>
      <c r="DN161" s="69"/>
      <c r="DO161" s="69"/>
      <c r="DP161" s="69"/>
      <c r="DQ161" s="8"/>
      <c r="DR161" s="8"/>
      <c r="DS161" s="8"/>
      <c r="DT161" s="8"/>
      <c r="DU161" s="8"/>
      <c r="DV161" s="8"/>
    </row>
    <row r="162" spans="1:126" s="9" customFormat="1" ht="15" customHeight="1" x14ac:dyDescent="0.25">
      <c r="A162" s="112" t="s">
        <v>652</v>
      </c>
      <c r="B162" s="127" t="s">
        <v>681</v>
      </c>
      <c r="C162" s="128" t="s">
        <v>136</v>
      </c>
      <c r="D162" s="314">
        <f t="shared" si="52"/>
        <v>9026</v>
      </c>
      <c r="E162" s="391">
        <f>$G$3*D162</f>
        <v>11733.800000000001</v>
      </c>
      <c r="F162" s="387"/>
      <c r="G162" s="388"/>
      <c r="H162" s="389">
        <f t="shared" si="53"/>
        <v>1</v>
      </c>
      <c r="I162" s="112" t="str">
        <f>$A$376</f>
        <v>RF.OP-5</v>
      </c>
      <c r="J162" s="127" t="str">
        <f>$B$376</f>
        <v>Опора проходная 5 ниш</v>
      </c>
      <c r="K162" s="128" t="str">
        <f>$C$376</f>
        <v>396*20*2010</v>
      </c>
      <c r="L162" s="500">
        <v>1</v>
      </c>
      <c r="M162" s="332">
        <f>$D$376</f>
        <v>9026</v>
      </c>
      <c r="N162" s="387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DK162" s="69"/>
      <c r="DL162" s="69"/>
      <c r="DM162" s="69"/>
      <c r="DN162" s="69"/>
      <c r="DO162" s="69"/>
      <c r="DP162" s="69"/>
      <c r="DQ162" s="8"/>
      <c r="DR162" s="8"/>
      <c r="DS162" s="8"/>
      <c r="DT162" s="8"/>
      <c r="DU162" s="8"/>
      <c r="DV162" s="8"/>
    </row>
    <row r="163" spans="1:126" s="9" customFormat="1" ht="15" customHeight="1" x14ac:dyDescent="0.25">
      <c r="A163" s="257" t="s">
        <v>653</v>
      </c>
      <c r="B163" s="141" t="s">
        <v>705</v>
      </c>
      <c r="C163" s="142" t="s">
        <v>137</v>
      </c>
      <c r="D163" s="319">
        <f t="shared" si="52"/>
        <v>8363</v>
      </c>
      <c r="E163" s="394">
        <f>$G$3*D163</f>
        <v>10871.9</v>
      </c>
      <c r="F163" s="387"/>
      <c r="G163" s="388"/>
      <c r="H163" s="389">
        <f t="shared" si="53"/>
        <v>1</v>
      </c>
      <c r="I163" s="257" t="str">
        <f>$A$377</f>
        <v>RF.OP-4</v>
      </c>
      <c r="J163" s="141" t="str">
        <f>$B$377</f>
        <v>Опора проходная 4 ниши</v>
      </c>
      <c r="K163" s="142" t="str">
        <f>$C$377</f>
        <v>396*20*1668</v>
      </c>
      <c r="L163" s="507">
        <v>1</v>
      </c>
      <c r="M163" s="333">
        <f>$D$377</f>
        <v>8363</v>
      </c>
      <c r="N163" s="387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DK163" s="69"/>
      <c r="DL163" s="69"/>
      <c r="DM163" s="69"/>
      <c r="DN163" s="69"/>
      <c r="DO163" s="69"/>
      <c r="DP163" s="69"/>
      <c r="DQ163" s="8"/>
      <c r="DR163" s="8"/>
      <c r="DS163" s="8"/>
      <c r="DT163" s="8"/>
      <c r="DU163" s="8"/>
      <c r="DV163" s="8"/>
    </row>
    <row r="164" spans="1:126" s="9" customFormat="1" ht="15" customHeight="1" x14ac:dyDescent="0.25">
      <c r="A164" s="257" t="s">
        <v>654</v>
      </c>
      <c r="B164" s="141" t="s">
        <v>706</v>
      </c>
      <c r="C164" s="142" t="s">
        <v>138</v>
      </c>
      <c r="D164" s="319">
        <f t="shared" si="52"/>
        <v>7042</v>
      </c>
      <c r="E164" s="394">
        <f>$G$3*D164</f>
        <v>9154.6</v>
      </c>
      <c r="F164" s="387"/>
      <c r="G164" s="388"/>
      <c r="H164" s="389">
        <f t="shared" si="53"/>
        <v>1</v>
      </c>
      <c r="I164" s="257" t="str">
        <f>$A$378</f>
        <v>RF.OP-3</v>
      </c>
      <c r="J164" s="141" t="str">
        <f>$B$378</f>
        <v>Опора проходная 3 ниши</v>
      </c>
      <c r="K164" s="142" t="str">
        <f>$C$378</f>
        <v>396*20*1286</v>
      </c>
      <c r="L164" s="507">
        <v>1</v>
      </c>
      <c r="M164" s="333">
        <f>$D$378</f>
        <v>7042</v>
      </c>
      <c r="N164" s="387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DK164" s="69"/>
      <c r="DL164" s="69"/>
      <c r="DM164" s="69"/>
      <c r="DN164" s="69"/>
      <c r="DO164" s="69"/>
      <c r="DP164" s="69"/>
      <c r="DQ164" s="8"/>
      <c r="DR164" s="8"/>
      <c r="DS164" s="8"/>
      <c r="DT164" s="8"/>
      <c r="DU164" s="8"/>
      <c r="DV164" s="8"/>
    </row>
    <row r="165" spans="1:126" s="9" customFormat="1" ht="15" customHeight="1" thickBot="1" x14ac:dyDescent="0.3">
      <c r="A165" s="258" t="s">
        <v>655</v>
      </c>
      <c r="B165" s="143" t="s">
        <v>707</v>
      </c>
      <c r="C165" s="144" t="s">
        <v>139</v>
      </c>
      <c r="D165" s="315">
        <f t="shared" si="52"/>
        <v>5570</v>
      </c>
      <c r="E165" s="396">
        <f>$G$3*D165</f>
        <v>7241</v>
      </c>
      <c r="F165" s="387"/>
      <c r="G165" s="388"/>
      <c r="H165" s="389">
        <f t="shared" si="53"/>
        <v>1</v>
      </c>
      <c r="I165" s="258" t="str">
        <f>$A$379</f>
        <v>RF.OP-2</v>
      </c>
      <c r="J165" s="143" t="str">
        <f>$B$379</f>
        <v>Опора проходная 2 ниши</v>
      </c>
      <c r="K165" s="144" t="str">
        <f>$C$379</f>
        <v>396*20*924</v>
      </c>
      <c r="L165" s="509">
        <v>1</v>
      </c>
      <c r="M165" s="334">
        <f>$D$379</f>
        <v>5570</v>
      </c>
      <c r="N165" s="387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DK165" s="69"/>
      <c r="DL165" s="69"/>
      <c r="DM165" s="69"/>
      <c r="DN165" s="69"/>
      <c r="DO165" s="69"/>
      <c r="DP165" s="69"/>
      <c r="DQ165" s="8"/>
      <c r="DR165" s="8"/>
      <c r="DS165" s="8"/>
      <c r="DT165" s="8"/>
      <c r="DU165" s="8"/>
      <c r="DV165" s="8"/>
    </row>
    <row r="166" spans="1:126" s="9" customFormat="1" ht="15" customHeight="1" thickBot="1" x14ac:dyDescent="0.3">
      <c r="A166" s="248" t="s">
        <v>190</v>
      </c>
      <c r="B166" s="249"/>
      <c r="C166" s="249"/>
      <c r="D166" s="421"/>
      <c r="E166" s="521"/>
      <c r="F166" s="387"/>
      <c r="G166" s="388"/>
      <c r="H166" s="389"/>
      <c r="I166" s="371"/>
      <c r="J166" s="371"/>
      <c r="K166" s="371"/>
      <c r="L166" s="371"/>
      <c r="M166" s="371"/>
      <c r="N166" s="387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DK166" s="69"/>
      <c r="DL166" s="69"/>
      <c r="DM166" s="69"/>
      <c r="DN166" s="69"/>
      <c r="DO166" s="69"/>
      <c r="DP166" s="69"/>
      <c r="DQ166" s="8"/>
      <c r="DR166" s="8"/>
      <c r="DS166" s="8"/>
      <c r="DT166" s="8"/>
      <c r="DU166" s="8"/>
      <c r="DV166" s="8"/>
    </row>
    <row r="167" spans="1:126" s="9" customFormat="1" ht="15" customHeight="1" thickBot="1" x14ac:dyDescent="0.3">
      <c r="A167" s="112" t="s">
        <v>651</v>
      </c>
      <c r="B167" s="127" t="s">
        <v>682</v>
      </c>
      <c r="C167" s="128" t="s">
        <v>472</v>
      </c>
      <c r="D167" s="314">
        <f t="shared" si="52"/>
        <v>7267</v>
      </c>
      <c r="E167" s="391">
        <f t="shared" ref="E167:E193" si="55">$G$3*D167</f>
        <v>9447.1</v>
      </c>
      <c r="F167" s="387"/>
      <c r="G167" s="388"/>
      <c r="H167" s="389">
        <f t="shared" si="53"/>
        <v>2</v>
      </c>
      <c r="I167" s="411" t="str">
        <f>$A$291</f>
        <v>RF.KGB-5 1/2</v>
      </c>
      <c r="J167" s="412" t="str">
        <f>$B$291</f>
        <v>Короб гардероба 5 ниш</v>
      </c>
      <c r="K167" s="412" t="str">
        <f>$C$291</f>
        <v>600*374*1828</v>
      </c>
      <c r="L167" s="532">
        <v>1</v>
      </c>
      <c r="M167" s="413">
        <f>$D$291</f>
        <v>5206</v>
      </c>
      <c r="N167" s="387"/>
      <c r="O167" s="404" t="str">
        <f>$A$292</f>
        <v>RF.KGB-5 2/2</v>
      </c>
      <c r="P167" s="405" t="str">
        <f>$B$292</f>
        <v>Короб гардероба 5 ниш</v>
      </c>
      <c r="Q167" s="405" t="str">
        <f>$C$292</f>
        <v>600*374*1828</v>
      </c>
      <c r="R167" s="171">
        <v>1</v>
      </c>
      <c r="S167" s="406">
        <f>$D$292</f>
        <v>2061</v>
      </c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DK167" s="69"/>
      <c r="DL167" s="69"/>
      <c r="DM167" s="69"/>
      <c r="DN167" s="69"/>
      <c r="DO167" s="69"/>
      <c r="DP167" s="69"/>
      <c r="DQ167" s="8"/>
      <c r="DR167" s="8"/>
      <c r="DS167" s="8"/>
      <c r="DT167" s="8"/>
      <c r="DU167" s="8"/>
      <c r="DV167" s="8"/>
    </row>
    <row r="168" spans="1:126" s="9" customFormat="1" ht="15" customHeight="1" x14ac:dyDescent="0.25">
      <c r="A168" s="257" t="s">
        <v>656</v>
      </c>
      <c r="B168" s="141" t="s">
        <v>683</v>
      </c>
      <c r="C168" s="142" t="s">
        <v>475</v>
      </c>
      <c r="D168" s="319">
        <f>$D$294</f>
        <v>6729</v>
      </c>
      <c r="E168" s="394">
        <f t="shared" si="55"/>
        <v>8747.7000000000007</v>
      </c>
      <c r="F168" s="387"/>
      <c r="G168" s="388"/>
      <c r="H168" s="389">
        <f t="shared" si="53"/>
        <v>1</v>
      </c>
      <c r="I168" s="533" t="str">
        <f>$A$294</f>
        <v>RF.KSU-5</v>
      </c>
      <c r="J168" s="500" t="str">
        <f>$B$294</f>
        <v>Корпус шкафа узкого 5 ниш</v>
      </c>
      <c r="K168" s="500" t="str">
        <f>$C$294</f>
        <v>380*374*1828</v>
      </c>
      <c r="L168" s="500">
        <v>1</v>
      </c>
      <c r="M168" s="534">
        <f>$D$294</f>
        <v>6729</v>
      </c>
      <c r="N168" s="387"/>
      <c r="O168" s="371"/>
      <c r="P168" s="371"/>
      <c r="Q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DK168" s="69"/>
      <c r="DL168" s="69"/>
      <c r="DM168" s="69"/>
      <c r="DN168" s="69"/>
      <c r="DO168" s="69"/>
      <c r="DP168" s="69"/>
      <c r="DQ168" s="8"/>
      <c r="DR168" s="8"/>
      <c r="DS168" s="8"/>
      <c r="DT168" s="8"/>
      <c r="DU168" s="8"/>
      <c r="DV168" s="8"/>
    </row>
    <row r="169" spans="1:126" s="9" customFormat="1" ht="15" customHeight="1" x14ac:dyDescent="0.25">
      <c r="A169" s="257" t="s">
        <v>657</v>
      </c>
      <c r="B169" s="141" t="s">
        <v>708</v>
      </c>
      <c r="C169" s="142" t="s">
        <v>477</v>
      </c>
      <c r="D169" s="319">
        <f>$D$295</f>
        <v>5535</v>
      </c>
      <c r="E169" s="394">
        <f t="shared" si="55"/>
        <v>7195.5</v>
      </c>
      <c r="F169" s="387"/>
      <c r="G169" s="388"/>
      <c r="H169" s="389">
        <f t="shared" si="53"/>
        <v>1</v>
      </c>
      <c r="I169" s="535" t="str">
        <f>$A$295</f>
        <v>RF.KSU-4</v>
      </c>
      <c r="J169" s="507" t="str">
        <f>$B$295</f>
        <v>Корпус шкафа узкого 4 ниши</v>
      </c>
      <c r="K169" s="507" t="str">
        <f>$C$295</f>
        <v>380*374*1466</v>
      </c>
      <c r="L169" s="507">
        <v>1</v>
      </c>
      <c r="M169" s="170">
        <f>$D$295</f>
        <v>5535</v>
      </c>
      <c r="N169" s="387"/>
      <c r="O169" s="371"/>
      <c r="P169" s="371"/>
      <c r="Q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DK169" s="69"/>
      <c r="DL169" s="69"/>
      <c r="DM169" s="69"/>
      <c r="DN169" s="69"/>
      <c r="DO169" s="69"/>
      <c r="DP169" s="69"/>
      <c r="DQ169" s="8"/>
      <c r="DR169" s="8"/>
      <c r="DS169" s="8"/>
      <c r="DT169" s="8"/>
      <c r="DU169" s="8"/>
      <c r="DV169" s="8"/>
    </row>
    <row r="170" spans="1:126" s="9" customFormat="1" ht="15" customHeight="1" x14ac:dyDescent="0.25">
      <c r="A170" s="257" t="s">
        <v>658</v>
      </c>
      <c r="B170" s="141" t="s">
        <v>709</v>
      </c>
      <c r="C170" s="142" t="s">
        <v>479</v>
      </c>
      <c r="D170" s="319">
        <f>$D$296</f>
        <v>4302</v>
      </c>
      <c r="E170" s="394">
        <f t="shared" si="55"/>
        <v>5592.6</v>
      </c>
      <c r="F170" s="387"/>
      <c r="G170" s="388"/>
      <c r="H170" s="389">
        <f t="shared" si="53"/>
        <v>1</v>
      </c>
      <c r="I170" s="535" t="str">
        <f>$A$296</f>
        <v>RF.KSU-3</v>
      </c>
      <c r="J170" s="507" t="str">
        <f>$B$296</f>
        <v>Корпус шкафа узкого 3 ниши</v>
      </c>
      <c r="K170" s="507" t="str">
        <f>$C$296</f>
        <v>380*374*1104</v>
      </c>
      <c r="L170" s="507">
        <v>1</v>
      </c>
      <c r="M170" s="170">
        <f>$D$296</f>
        <v>4302</v>
      </c>
      <c r="N170" s="387"/>
      <c r="O170" s="371"/>
      <c r="P170" s="371"/>
      <c r="Q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DK170" s="69"/>
      <c r="DL170" s="69"/>
      <c r="DM170" s="69"/>
      <c r="DN170" s="69"/>
      <c r="DO170" s="69"/>
      <c r="DP170" s="69"/>
      <c r="DQ170" s="8"/>
      <c r="DR170" s="8"/>
      <c r="DS170" s="8"/>
      <c r="DT170" s="8"/>
      <c r="DU170" s="8"/>
      <c r="DV170" s="8"/>
    </row>
    <row r="171" spans="1:126" s="9" customFormat="1" ht="15" customHeight="1" x14ac:dyDescent="0.25">
      <c r="A171" s="257" t="s">
        <v>659</v>
      </c>
      <c r="B171" s="141" t="s">
        <v>710</v>
      </c>
      <c r="C171" s="142" t="s">
        <v>481</v>
      </c>
      <c r="D171" s="319">
        <f>$D$297</f>
        <v>3097</v>
      </c>
      <c r="E171" s="394">
        <f t="shared" si="55"/>
        <v>4026.1000000000004</v>
      </c>
      <c r="F171" s="387"/>
      <c r="G171" s="388"/>
      <c r="H171" s="389">
        <f t="shared" si="53"/>
        <v>1</v>
      </c>
      <c r="I171" s="535" t="str">
        <f>$A$297</f>
        <v>RF.KSU-2</v>
      </c>
      <c r="J171" s="507" t="str">
        <f>$B$297</f>
        <v>Корпус шкафа узкого 2 ниши</v>
      </c>
      <c r="K171" s="507" t="str">
        <f>$C$297</f>
        <v>380*374*742</v>
      </c>
      <c r="L171" s="507">
        <v>1</v>
      </c>
      <c r="M171" s="170">
        <f>$D$297</f>
        <v>3097</v>
      </c>
      <c r="N171" s="387"/>
      <c r="O171" s="371"/>
      <c r="P171" s="371"/>
      <c r="Q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DK171" s="69"/>
      <c r="DL171" s="69"/>
      <c r="DM171" s="69"/>
      <c r="DN171" s="69"/>
      <c r="DO171" s="69"/>
      <c r="DP171" s="69"/>
      <c r="DQ171" s="8"/>
      <c r="DR171" s="8"/>
      <c r="DS171" s="8"/>
      <c r="DT171" s="8"/>
      <c r="DU171" s="8"/>
      <c r="DV171" s="8"/>
    </row>
    <row r="172" spans="1:126" s="9" customFormat="1" ht="15" customHeight="1" x14ac:dyDescent="0.25">
      <c r="A172" s="257" t="s">
        <v>660</v>
      </c>
      <c r="B172" s="141" t="s">
        <v>729</v>
      </c>
      <c r="C172" s="142" t="s">
        <v>483</v>
      </c>
      <c r="D172" s="319">
        <f>$D$298</f>
        <v>1926</v>
      </c>
      <c r="E172" s="394">
        <f t="shared" si="55"/>
        <v>2503.8000000000002</v>
      </c>
      <c r="F172" s="387"/>
      <c r="G172" s="388"/>
      <c r="H172" s="389">
        <f t="shared" si="53"/>
        <v>1</v>
      </c>
      <c r="I172" s="535" t="str">
        <f>$A$298</f>
        <v>RF.KSU-1</v>
      </c>
      <c r="J172" s="507" t="str">
        <f>$B$298</f>
        <v>Корпус шкафа узкого 1 ниша</v>
      </c>
      <c r="K172" s="507" t="str">
        <f>$C$298</f>
        <v>380*374*380</v>
      </c>
      <c r="L172" s="507">
        <v>1</v>
      </c>
      <c r="M172" s="170">
        <f>$D$298</f>
        <v>1926</v>
      </c>
      <c r="N172" s="387"/>
      <c r="O172" s="371"/>
      <c r="P172" s="371"/>
      <c r="Q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DK172" s="69"/>
      <c r="DL172" s="69"/>
      <c r="DM172" s="69"/>
      <c r="DN172" s="69"/>
      <c r="DO172" s="69"/>
      <c r="DP172" s="69"/>
      <c r="DQ172" s="8"/>
      <c r="DR172" s="8"/>
      <c r="DS172" s="8"/>
      <c r="DT172" s="8"/>
      <c r="DU172" s="8"/>
      <c r="DV172" s="8"/>
    </row>
    <row r="173" spans="1:126" s="9" customFormat="1" ht="15" customHeight="1" thickBot="1" x14ac:dyDescent="0.3">
      <c r="A173" s="541" t="s">
        <v>661</v>
      </c>
      <c r="B173" s="145" t="s">
        <v>133</v>
      </c>
      <c r="C173" s="146" t="s">
        <v>140</v>
      </c>
      <c r="D173" s="329">
        <f>$D$299</f>
        <v>500</v>
      </c>
      <c r="E173" s="403">
        <f t="shared" si="55"/>
        <v>650</v>
      </c>
      <c r="F173" s="387"/>
      <c r="G173" s="388"/>
      <c r="H173" s="389">
        <f t="shared" si="53"/>
        <v>1</v>
      </c>
      <c r="I173" s="536" t="str">
        <f>$A$299</f>
        <v>RF.GU-1</v>
      </c>
      <c r="J173" s="509" t="str">
        <f>$B$299</f>
        <v>Горизонт узкий</v>
      </c>
      <c r="K173" s="509" t="str">
        <f>$C$299</f>
        <v>380*391*18</v>
      </c>
      <c r="L173" s="509">
        <v>1</v>
      </c>
      <c r="M173" s="537">
        <f>$D$299</f>
        <v>500</v>
      </c>
      <c r="N173" s="387"/>
      <c r="O173" s="371"/>
      <c r="P173" s="371"/>
      <c r="Q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DK173" s="69"/>
      <c r="DL173" s="69"/>
      <c r="DM173" s="69"/>
      <c r="DN173" s="69"/>
      <c r="DO173" s="69"/>
      <c r="DP173" s="69"/>
      <c r="DQ173" s="8"/>
      <c r="DR173" s="8"/>
      <c r="DS173" s="8"/>
      <c r="DT173" s="8"/>
      <c r="DU173" s="8"/>
      <c r="DV173" s="8"/>
    </row>
    <row r="174" spans="1:126" s="9" customFormat="1" ht="15" customHeight="1" thickBot="1" x14ac:dyDescent="0.3">
      <c r="A174" s="496" t="s">
        <v>191</v>
      </c>
      <c r="B174" s="249"/>
      <c r="C174" s="249"/>
      <c r="D174" s="421"/>
      <c r="E174" s="521"/>
      <c r="F174" s="387"/>
      <c r="G174" s="388"/>
      <c r="H174" s="389"/>
      <c r="I174" s="371"/>
      <c r="J174" s="371"/>
      <c r="K174" s="371"/>
      <c r="M174" s="371"/>
      <c r="N174" s="387"/>
      <c r="O174" s="371"/>
      <c r="P174" s="371"/>
      <c r="Q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DK174" s="69"/>
      <c r="DL174" s="69"/>
      <c r="DM174" s="69"/>
      <c r="DN174" s="69"/>
      <c r="DO174" s="69"/>
      <c r="DP174" s="69"/>
      <c r="DQ174" s="8"/>
      <c r="DR174" s="8"/>
      <c r="DS174" s="8"/>
      <c r="DT174" s="8"/>
      <c r="DU174" s="8"/>
      <c r="DV174" s="8"/>
    </row>
    <row r="175" spans="1:126" s="9" customFormat="1" ht="15" customHeight="1" x14ac:dyDescent="0.25">
      <c r="A175" s="112" t="s">
        <v>662</v>
      </c>
      <c r="B175" s="127" t="s">
        <v>684</v>
      </c>
      <c r="C175" s="128" t="s">
        <v>485</v>
      </c>
      <c r="D175" s="314">
        <f t="shared" si="52"/>
        <v>9848</v>
      </c>
      <c r="E175" s="391">
        <f t="shared" si="55"/>
        <v>12802.4</v>
      </c>
      <c r="F175" s="387"/>
      <c r="G175" s="388"/>
      <c r="H175" s="389">
        <f t="shared" si="53"/>
        <v>2</v>
      </c>
      <c r="I175" s="390" t="str">
        <f>$A$301</f>
        <v>RF.KSS-5 1/2</v>
      </c>
      <c r="J175" s="321" t="str">
        <f>$B$301</f>
        <v>Корпус шкафа широкого 5 ниш</v>
      </c>
      <c r="K175" s="321" t="str">
        <f>$C$301</f>
        <v>758*374*1828</v>
      </c>
      <c r="L175" s="500">
        <v>1</v>
      </c>
      <c r="M175" s="391">
        <f>$D$301</f>
        <v>7213</v>
      </c>
      <c r="N175" s="387"/>
      <c r="O175" s="390" t="str">
        <f>$A$302</f>
        <v>RF.KSS-5 2/2</v>
      </c>
      <c r="P175" s="321" t="str">
        <f>$B$302</f>
        <v>Корпус шкафа широкого 5 ниш</v>
      </c>
      <c r="Q175" s="321" t="str">
        <f>$C$302</f>
        <v>758*374*1828</v>
      </c>
      <c r="R175" s="500">
        <v>1</v>
      </c>
      <c r="S175" s="391">
        <f>$D$302</f>
        <v>2635</v>
      </c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DK175" s="69"/>
      <c r="DL175" s="69"/>
      <c r="DM175" s="69"/>
      <c r="DN175" s="69"/>
      <c r="DO175" s="69"/>
      <c r="DP175" s="69"/>
      <c r="DQ175" s="8"/>
      <c r="DR175" s="8"/>
      <c r="DS175" s="8"/>
      <c r="DT175" s="8"/>
      <c r="DU175" s="8"/>
      <c r="DV175" s="8"/>
    </row>
    <row r="176" spans="1:126" s="9" customFormat="1" ht="15" customHeight="1" x14ac:dyDescent="0.25">
      <c r="A176" s="257" t="s">
        <v>663</v>
      </c>
      <c r="B176" s="141" t="s">
        <v>711</v>
      </c>
      <c r="C176" s="142" t="s">
        <v>486</v>
      </c>
      <c r="D176" s="319">
        <f t="shared" si="52"/>
        <v>8114</v>
      </c>
      <c r="E176" s="394">
        <f t="shared" si="55"/>
        <v>10548.2</v>
      </c>
      <c r="F176" s="387"/>
      <c r="G176" s="388"/>
      <c r="H176" s="389">
        <f t="shared" si="53"/>
        <v>2</v>
      </c>
      <c r="I176" s="392" t="str">
        <f>$A$303</f>
        <v>RF.KSS-4 1/2</v>
      </c>
      <c r="J176" s="393" t="str">
        <f>$B$303</f>
        <v>Корпус шкафа широкого 4 ниши</v>
      </c>
      <c r="K176" s="393" t="str">
        <f>$C$303</f>
        <v>758*374*1466</v>
      </c>
      <c r="L176" s="507">
        <v>1</v>
      </c>
      <c r="M176" s="394">
        <f>$D$303</f>
        <v>6002</v>
      </c>
      <c r="N176" s="387"/>
      <c r="O176" s="392" t="str">
        <f>$A$304</f>
        <v>RF.KSS-4 2/2</v>
      </c>
      <c r="P176" s="393" t="str">
        <f>$B$304</f>
        <v>Корпус шкафа широкого 4 ниши</v>
      </c>
      <c r="Q176" s="393" t="str">
        <f>$C$304</f>
        <v>758*374*1466</v>
      </c>
      <c r="R176" s="507">
        <v>1</v>
      </c>
      <c r="S176" s="394">
        <f>$D$304</f>
        <v>2112</v>
      </c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DK176" s="69"/>
      <c r="DL176" s="69"/>
      <c r="DM176" s="69"/>
      <c r="DN176" s="69"/>
      <c r="DO176" s="69"/>
      <c r="DP176" s="69"/>
      <c r="DQ176" s="8"/>
      <c r="DR176" s="8"/>
      <c r="DS176" s="8"/>
      <c r="DT176" s="8"/>
      <c r="DU176" s="8"/>
      <c r="DV176" s="8"/>
    </row>
    <row r="177" spans="1:126" s="9" customFormat="1" ht="15" customHeight="1" x14ac:dyDescent="0.25">
      <c r="A177" s="257" t="s">
        <v>664</v>
      </c>
      <c r="B177" s="141" t="s">
        <v>712</v>
      </c>
      <c r="C177" s="142" t="s">
        <v>487</v>
      </c>
      <c r="D177" s="319">
        <f t="shared" si="52"/>
        <v>6313</v>
      </c>
      <c r="E177" s="394">
        <f t="shared" si="55"/>
        <v>8206.9</v>
      </c>
      <c r="F177" s="387"/>
      <c r="G177" s="388"/>
      <c r="H177" s="389">
        <f t="shared" si="53"/>
        <v>2</v>
      </c>
      <c r="I177" s="392" t="str">
        <f>$A$305</f>
        <v>RF.KSS-3 1/2</v>
      </c>
      <c r="J177" s="393" t="str">
        <f>$B$305</f>
        <v>Корпус шкафа широкого 3 ниши</v>
      </c>
      <c r="K177" s="393" t="str">
        <f>$C$305</f>
        <v>758*374*1104</v>
      </c>
      <c r="L177" s="507">
        <v>1</v>
      </c>
      <c r="M177" s="394">
        <f>$D$305</f>
        <v>4724</v>
      </c>
      <c r="N177" s="387"/>
      <c r="O177" s="392" t="str">
        <f>$A$306</f>
        <v>RF.KSS-3 2/2</v>
      </c>
      <c r="P177" s="393" t="str">
        <f>$B$306</f>
        <v>Корпус шкафа широкого 3 ниши</v>
      </c>
      <c r="Q177" s="393" t="str">
        <f>$C$306</f>
        <v>758*374*1104</v>
      </c>
      <c r="R177" s="507">
        <v>1</v>
      </c>
      <c r="S177" s="394">
        <f>$D$306</f>
        <v>1589</v>
      </c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DK177" s="69"/>
      <c r="DL177" s="69"/>
      <c r="DM177" s="69"/>
      <c r="DN177" s="69"/>
      <c r="DO177" s="69"/>
      <c r="DP177" s="69"/>
      <c r="DQ177" s="8"/>
      <c r="DR177" s="8"/>
      <c r="DS177" s="8"/>
      <c r="DT177" s="8"/>
      <c r="DU177" s="8"/>
      <c r="DV177" s="8"/>
    </row>
    <row r="178" spans="1:126" s="9" customFormat="1" ht="15" customHeight="1" thickBot="1" x14ac:dyDescent="0.3">
      <c r="A178" s="257" t="s">
        <v>665</v>
      </c>
      <c r="B178" s="141" t="s">
        <v>713</v>
      </c>
      <c r="C178" s="142" t="s">
        <v>488</v>
      </c>
      <c r="D178" s="319">
        <f t="shared" si="52"/>
        <v>4552</v>
      </c>
      <c r="E178" s="394">
        <f t="shared" si="55"/>
        <v>5917.6</v>
      </c>
      <c r="F178" s="387"/>
      <c r="G178" s="388"/>
      <c r="H178" s="389">
        <f t="shared" si="53"/>
        <v>2</v>
      </c>
      <c r="I178" s="414" t="str">
        <f>$A$307</f>
        <v>RF.KSS-2 1/2</v>
      </c>
      <c r="J178" s="538" t="str">
        <f>$B$307</f>
        <v>Корпус шкафа широкого 2 ниши</v>
      </c>
      <c r="K178" s="538" t="str">
        <f>$C$307</f>
        <v>758*374*742</v>
      </c>
      <c r="L178" s="507">
        <v>1</v>
      </c>
      <c r="M178" s="539">
        <f>$D$307</f>
        <v>3485</v>
      </c>
      <c r="N178" s="387"/>
      <c r="O178" s="415" t="str">
        <f>$A$308</f>
        <v>RF.KSS-2 2/2</v>
      </c>
      <c r="P178" s="508" t="str">
        <f>$B$308</f>
        <v>Корпус шкафа широкого 2 ниши</v>
      </c>
      <c r="Q178" s="508" t="str">
        <f>$C$308</f>
        <v>758*374*742</v>
      </c>
      <c r="R178" s="509">
        <v>1</v>
      </c>
      <c r="S178" s="510">
        <f>$D$308</f>
        <v>1067</v>
      </c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DK178" s="69"/>
      <c r="DL178" s="69"/>
      <c r="DM178" s="69"/>
      <c r="DN178" s="69"/>
      <c r="DO178" s="69"/>
      <c r="DP178" s="69"/>
      <c r="DQ178" s="8"/>
      <c r="DR178" s="8"/>
      <c r="DS178" s="8"/>
      <c r="DT178" s="8"/>
      <c r="DU178" s="8"/>
      <c r="DV178" s="8"/>
    </row>
    <row r="179" spans="1:126" s="9" customFormat="1" ht="15" customHeight="1" x14ac:dyDescent="0.25">
      <c r="A179" s="257" t="s">
        <v>666</v>
      </c>
      <c r="B179" s="141" t="s">
        <v>730</v>
      </c>
      <c r="C179" s="142" t="s">
        <v>490</v>
      </c>
      <c r="D179" s="319">
        <f>$D$309</f>
        <v>2762</v>
      </c>
      <c r="E179" s="394">
        <f t="shared" si="55"/>
        <v>3590.6</v>
      </c>
      <c r="F179" s="387"/>
      <c r="G179" s="388"/>
      <c r="H179" s="389"/>
      <c r="I179" s="535" t="str">
        <f>$A$309</f>
        <v>RF.KSS-1</v>
      </c>
      <c r="J179" s="507" t="str">
        <f>$B$309</f>
        <v>Корпус шкафа широкого 1 ниша</v>
      </c>
      <c r="K179" s="507" t="str">
        <f>$C$309</f>
        <v>758*374*380</v>
      </c>
      <c r="L179" s="507">
        <v>1</v>
      </c>
      <c r="M179" s="170">
        <f>$D$309</f>
        <v>2762</v>
      </c>
      <c r="N179" s="387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DK179" s="69"/>
      <c r="DL179" s="69"/>
      <c r="DM179" s="69"/>
      <c r="DN179" s="69"/>
      <c r="DO179" s="69"/>
      <c r="DP179" s="69"/>
      <c r="DQ179" s="8"/>
      <c r="DR179" s="8"/>
      <c r="DS179" s="8"/>
      <c r="DT179" s="8"/>
      <c r="DU179" s="8"/>
      <c r="DV179" s="8"/>
    </row>
    <row r="180" spans="1:126" s="9" customFormat="1" ht="15" customHeight="1" thickBot="1" x14ac:dyDescent="0.3">
      <c r="A180" s="258" t="s">
        <v>667</v>
      </c>
      <c r="B180" s="143" t="s">
        <v>135</v>
      </c>
      <c r="C180" s="144" t="s">
        <v>141</v>
      </c>
      <c r="D180" s="315">
        <f>$D$310</f>
        <v>849</v>
      </c>
      <c r="E180" s="396">
        <f t="shared" si="55"/>
        <v>1103.7</v>
      </c>
      <c r="F180" s="387"/>
      <c r="G180" s="388"/>
      <c r="H180" s="389"/>
      <c r="I180" s="536" t="str">
        <f>$A$310</f>
        <v>RF.GS-1</v>
      </c>
      <c r="J180" s="509" t="str">
        <f>$B$310</f>
        <v>Горизонт широкий</v>
      </c>
      <c r="K180" s="509" t="str">
        <f>$C$310</f>
        <v>758*391*18</v>
      </c>
      <c r="L180" s="509">
        <v>1</v>
      </c>
      <c r="M180" s="537">
        <f>$D$310</f>
        <v>849</v>
      </c>
      <c r="N180" s="387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DK180" s="69"/>
      <c r="DL180" s="69"/>
      <c r="DM180" s="69"/>
      <c r="DN180" s="69"/>
      <c r="DO180" s="69"/>
      <c r="DP180" s="69"/>
      <c r="DQ180" s="8"/>
      <c r="DR180" s="8"/>
      <c r="DS180" s="8"/>
      <c r="DT180" s="8"/>
      <c r="DU180" s="8"/>
      <c r="DV180" s="8"/>
    </row>
    <row r="181" spans="1:126" s="9" customFormat="1" ht="15" customHeight="1" thickBot="1" x14ac:dyDescent="0.3">
      <c r="A181" s="344" t="s">
        <v>542</v>
      </c>
      <c r="B181" s="345"/>
      <c r="C181" s="345"/>
      <c r="D181" s="422"/>
      <c r="E181" s="522"/>
      <c r="F181" s="387"/>
      <c r="G181" s="388"/>
      <c r="H181" s="389"/>
      <c r="I181" s="371"/>
      <c r="J181" s="371"/>
      <c r="K181" s="371"/>
      <c r="L181" s="371"/>
      <c r="M181" s="371"/>
      <c r="N181" s="387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DK181" s="69"/>
      <c r="DL181" s="69"/>
      <c r="DM181" s="69"/>
      <c r="DN181" s="69"/>
      <c r="DO181" s="69"/>
      <c r="DP181" s="69"/>
      <c r="DQ181" s="8"/>
      <c r="DR181" s="8"/>
      <c r="DS181" s="8"/>
      <c r="DT181" s="8"/>
      <c r="DU181" s="8"/>
      <c r="DV181" s="8"/>
    </row>
    <row r="182" spans="1:126" s="9" customFormat="1" ht="15" customHeight="1" x14ac:dyDescent="0.25">
      <c r="A182" s="119" t="s">
        <v>586</v>
      </c>
      <c r="B182" s="164" t="s">
        <v>492</v>
      </c>
      <c r="C182" s="114" t="s">
        <v>493</v>
      </c>
      <c r="D182" s="314">
        <f t="shared" si="52"/>
        <v>4166</v>
      </c>
      <c r="E182" s="391">
        <f t="shared" si="55"/>
        <v>5415.8</v>
      </c>
      <c r="F182" s="387"/>
      <c r="G182" s="388"/>
      <c r="H182" s="389">
        <f t="shared" si="53"/>
        <v>2</v>
      </c>
      <c r="I182" s="390" t="str">
        <f>$A$312</f>
        <v>RF.PFGB-5 (L)</v>
      </c>
      <c r="J182" s="321" t="str">
        <f>$B$312</f>
        <v>Панель фасада гардероба левая</v>
      </c>
      <c r="K182" s="321" t="str">
        <f>$C$312</f>
        <v>596*18*1824</v>
      </c>
      <c r="L182" s="321">
        <v>1</v>
      </c>
      <c r="M182" s="391">
        <f>$D$312</f>
        <v>3440</v>
      </c>
      <c r="N182" s="387"/>
      <c r="O182" s="390" t="str">
        <f t="shared" ref="O182:O193" si="56">$A$394</f>
        <v>RF.R.D</v>
      </c>
      <c r="P182" s="321" t="str">
        <f t="shared" ref="P182:P193" si="57">$B$394</f>
        <v>Ручка (1шт) ЛДСП</v>
      </c>
      <c r="Q182" s="321" t="str">
        <f t="shared" ref="Q182:Q193" si="58">$C$394</f>
        <v>256 МО</v>
      </c>
      <c r="R182" s="321">
        <v>1</v>
      </c>
      <c r="S182" s="391">
        <f t="shared" ref="S182:S193" si="59">$D$394</f>
        <v>726</v>
      </c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DK182" s="69"/>
      <c r="DL182" s="69"/>
      <c r="DM182" s="69"/>
      <c r="DN182" s="69"/>
      <c r="DO182" s="69"/>
      <c r="DP182" s="69"/>
      <c r="DQ182" s="8"/>
      <c r="DR182" s="8"/>
      <c r="DS182" s="8"/>
      <c r="DT182" s="8"/>
      <c r="DU182" s="8"/>
      <c r="DV182" s="8"/>
    </row>
    <row r="183" spans="1:126" s="9" customFormat="1" ht="15" customHeight="1" x14ac:dyDescent="0.25">
      <c r="A183" s="105" t="s">
        <v>587</v>
      </c>
      <c r="B183" s="106" t="s">
        <v>494</v>
      </c>
      <c r="C183" s="116" t="s">
        <v>493</v>
      </c>
      <c r="D183" s="319">
        <f t="shared" si="52"/>
        <v>4166</v>
      </c>
      <c r="E183" s="394">
        <f t="shared" si="55"/>
        <v>5415.8</v>
      </c>
      <c r="F183" s="387"/>
      <c r="G183" s="388"/>
      <c r="H183" s="389">
        <f t="shared" si="53"/>
        <v>2</v>
      </c>
      <c r="I183" s="392" t="str">
        <f>$A$313</f>
        <v>RF.PFGB-5 (R)</v>
      </c>
      <c r="J183" s="393" t="str">
        <f>$B$313</f>
        <v>Панель фасада гардероба правая</v>
      </c>
      <c r="K183" s="393" t="str">
        <f>$C$313</f>
        <v>596*18*1824</v>
      </c>
      <c r="L183" s="393">
        <v>1</v>
      </c>
      <c r="M183" s="394">
        <f>$D$313</f>
        <v>3440</v>
      </c>
      <c r="N183" s="387"/>
      <c r="O183" s="392" t="str">
        <f t="shared" si="56"/>
        <v>RF.R.D</v>
      </c>
      <c r="P183" s="393" t="str">
        <f t="shared" si="57"/>
        <v>Ручка (1шт) ЛДСП</v>
      </c>
      <c r="Q183" s="393" t="str">
        <f t="shared" si="58"/>
        <v>256 МО</v>
      </c>
      <c r="R183" s="393">
        <v>1</v>
      </c>
      <c r="S183" s="394">
        <f t="shared" si="59"/>
        <v>726</v>
      </c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DK183" s="69"/>
      <c r="DL183" s="69"/>
      <c r="DM183" s="69"/>
      <c r="DN183" s="69"/>
      <c r="DO183" s="69"/>
      <c r="DP183" s="69"/>
      <c r="DQ183" s="8"/>
      <c r="DR183" s="8"/>
      <c r="DS183" s="8"/>
      <c r="DT183" s="8"/>
      <c r="DU183" s="8"/>
      <c r="DV183" s="8"/>
    </row>
    <row r="184" spans="1:126" s="9" customFormat="1" ht="15" customHeight="1" x14ac:dyDescent="0.25">
      <c r="A184" s="105" t="s">
        <v>588</v>
      </c>
      <c r="B184" s="106" t="s">
        <v>685</v>
      </c>
      <c r="C184" s="116" t="s">
        <v>495</v>
      </c>
      <c r="D184" s="319">
        <f t="shared" si="52"/>
        <v>3312</v>
      </c>
      <c r="E184" s="394">
        <f t="shared" si="55"/>
        <v>4305.6000000000004</v>
      </c>
      <c r="F184" s="387"/>
      <c r="G184" s="388"/>
      <c r="H184" s="389">
        <f t="shared" si="53"/>
        <v>2</v>
      </c>
      <c r="I184" s="392" t="str">
        <f>$A$314</f>
        <v>RF.PFS-5 (L)</v>
      </c>
      <c r="J184" s="393" t="str">
        <f>$B$314</f>
        <v>Панель фасада шкафа 5 ниш левая</v>
      </c>
      <c r="K184" s="393" t="str">
        <f>$C$314</f>
        <v>376*18*1824</v>
      </c>
      <c r="L184" s="393">
        <v>1</v>
      </c>
      <c r="M184" s="394">
        <f>$D$314</f>
        <v>2586</v>
      </c>
      <c r="N184" s="387"/>
      <c r="O184" s="392" t="str">
        <f t="shared" si="56"/>
        <v>RF.R.D</v>
      </c>
      <c r="P184" s="393" t="str">
        <f t="shared" si="57"/>
        <v>Ручка (1шт) ЛДСП</v>
      </c>
      <c r="Q184" s="393" t="str">
        <f t="shared" si="58"/>
        <v>256 МО</v>
      </c>
      <c r="R184" s="393">
        <v>1</v>
      </c>
      <c r="S184" s="394">
        <f t="shared" si="59"/>
        <v>726</v>
      </c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DK184" s="69"/>
      <c r="DL184" s="69"/>
      <c r="DM184" s="69"/>
      <c r="DN184" s="69"/>
      <c r="DO184" s="69"/>
      <c r="DP184" s="69"/>
      <c r="DQ184" s="8"/>
      <c r="DR184" s="8"/>
      <c r="DS184" s="8"/>
      <c r="DT184" s="8"/>
      <c r="DU184" s="8"/>
      <c r="DV184" s="8"/>
    </row>
    <row r="185" spans="1:126" s="9" customFormat="1" ht="15" customHeight="1" x14ac:dyDescent="0.25">
      <c r="A185" s="105" t="s">
        <v>589</v>
      </c>
      <c r="B185" s="106" t="s">
        <v>686</v>
      </c>
      <c r="C185" s="116" t="s">
        <v>495</v>
      </c>
      <c r="D185" s="319">
        <f t="shared" ref="D185:D193" si="60">L185*M185+R185*S185+X185*Y185+AD185*AE185+AJ185*AK185+AP185*AQ185+AV185*AW185+BB185*BC185+BH185*BI185+BN185*BO185+BT185*BU185+BZ185*CA185+CF185*CG185</f>
        <v>3312</v>
      </c>
      <c r="E185" s="394">
        <f t="shared" si="55"/>
        <v>4305.6000000000004</v>
      </c>
      <c r="F185" s="387"/>
      <c r="G185" s="388"/>
      <c r="H185" s="389">
        <f t="shared" ref="H185:H193" si="61">L185+R185+X185+AD185+AJ185+AP185+AV185+BB185+BH185+BN185+BT185+BZ185+CF185</f>
        <v>2</v>
      </c>
      <c r="I185" s="392" t="str">
        <f>$A$315</f>
        <v>RF.PFS-5 (R)</v>
      </c>
      <c r="J185" s="393" t="str">
        <f>$B$315</f>
        <v>Панель фасада шкафа 5 ниш правая</v>
      </c>
      <c r="K185" s="393" t="str">
        <f>$C$315</f>
        <v>376*18*1824</v>
      </c>
      <c r="L185" s="393">
        <v>1</v>
      </c>
      <c r="M185" s="394">
        <f>$D$315</f>
        <v>2586</v>
      </c>
      <c r="N185" s="387"/>
      <c r="O185" s="392" t="str">
        <f t="shared" si="56"/>
        <v>RF.R.D</v>
      </c>
      <c r="P185" s="393" t="str">
        <f t="shared" si="57"/>
        <v>Ручка (1шт) ЛДСП</v>
      </c>
      <c r="Q185" s="393" t="str">
        <f t="shared" si="58"/>
        <v>256 МО</v>
      </c>
      <c r="R185" s="393">
        <v>1</v>
      </c>
      <c r="S185" s="394">
        <f t="shared" si="59"/>
        <v>726</v>
      </c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DK185" s="69"/>
      <c r="DL185" s="69"/>
      <c r="DM185" s="69"/>
      <c r="DN185" s="69"/>
      <c r="DO185" s="69"/>
      <c r="DP185" s="69"/>
      <c r="DQ185" s="8"/>
      <c r="DR185" s="8"/>
      <c r="DS185" s="8"/>
      <c r="DT185" s="8"/>
      <c r="DU185" s="8"/>
      <c r="DV185" s="8"/>
    </row>
    <row r="186" spans="1:126" s="9" customFormat="1" ht="15" customHeight="1" x14ac:dyDescent="0.25">
      <c r="A186" s="105" t="s">
        <v>590</v>
      </c>
      <c r="B186" s="106" t="s">
        <v>714</v>
      </c>
      <c r="C186" s="116" t="s">
        <v>496</v>
      </c>
      <c r="D186" s="319">
        <f t="shared" si="60"/>
        <v>2787</v>
      </c>
      <c r="E186" s="394">
        <f t="shared" si="55"/>
        <v>3623.1</v>
      </c>
      <c r="F186" s="387"/>
      <c r="G186" s="388"/>
      <c r="H186" s="389">
        <f t="shared" si="61"/>
        <v>2</v>
      </c>
      <c r="I186" s="392" t="str">
        <f>$A$316</f>
        <v>RF.PFS-4 (L)</v>
      </c>
      <c r="J186" s="393" t="str">
        <f>$B$316</f>
        <v>Панель фасада шкафа 4 ниши левая</v>
      </c>
      <c r="K186" s="393" t="str">
        <f>$C$316</f>
        <v>376*18*1462</v>
      </c>
      <c r="L186" s="393">
        <v>1</v>
      </c>
      <c r="M186" s="394">
        <f>$D$316</f>
        <v>2061</v>
      </c>
      <c r="N186" s="387"/>
      <c r="O186" s="392" t="str">
        <f t="shared" si="56"/>
        <v>RF.R.D</v>
      </c>
      <c r="P186" s="393" t="str">
        <f t="shared" si="57"/>
        <v>Ручка (1шт) ЛДСП</v>
      </c>
      <c r="Q186" s="393" t="str">
        <f t="shared" si="58"/>
        <v>256 МО</v>
      </c>
      <c r="R186" s="393">
        <v>1</v>
      </c>
      <c r="S186" s="394">
        <f t="shared" si="59"/>
        <v>726</v>
      </c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DK186" s="69"/>
      <c r="DL186" s="69"/>
      <c r="DM186" s="69"/>
      <c r="DN186" s="69"/>
      <c r="DO186" s="69"/>
      <c r="DP186" s="69"/>
      <c r="DQ186" s="8"/>
      <c r="DR186" s="8"/>
      <c r="DS186" s="8"/>
      <c r="DT186" s="8"/>
      <c r="DU186" s="8"/>
      <c r="DV186" s="8"/>
    </row>
    <row r="187" spans="1:126" s="9" customFormat="1" ht="15" customHeight="1" x14ac:dyDescent="0.25">
      <c r="A187" s="105" t="s">
        <v>591</v>
      </c>
      <c r="B187" s="106" t="s">
        <v>715</v>
      </c>
      <c r="C187" s="116" t="s">
        <v>496</v>
      </c>
      <c r="D187" s="319">
        <f t="shared" si="60"/>
        <v>2787</v>
      </c>
      <c r="E187" s="394">
        <f t="shared" si="55"/>
        <v>3623.1</v>
      </c>
      <c r="F187" s="387"/>
      <c r="G187" s="388"/>
      <c r="H187" s="389">
        <f t="shared" si="61"/>
        <v>2</v>
      </c>
      <c r="I187" s="392" t="str">
        <f>$A$317</f>
        <v>RF.PFS-4 (R)</v>
      </c>
      <c r="J187" s="393" t="str">
        <f>$B$317</f>
        <v>Панель фасада шкафа 4 ниши правая</v>
      </c>
      <c r="K187" s="393" t="str">
        <f>$C$317</f>
        <v>376*18*1462</v>
      </c>
      <c r="L187" s="393">
        <v>1</v>
      </c>
      <c r="M187" s="394">
        <f>$D$317</f>
        <v>2061</v>
      </c>
      <c r="N187" s="387"/>
      <c r="O187" s="392" t="str">
        <f t="shared" si="56"/>
        <v>RF.R.D</v>
      </c>
      <c r="P187" s="393" t="str">
        <f t="shared" si="57"/>
        <v>Ручка (1шт) ЛДСП</v>
      </c>
      <c r="Q187" s="393" t="str">
        <f t="shared" si="58"/>
        <v>256 МО</v>
      </c>
      <c r="R187" s="393">
        <v>1</v>
      </c>
      <c r="S187" s="394">
        <f t="shared" si="59"/>
        <v>726</v>
      </c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DK187" s="69"/>
      <c r="DL187" s="69"/>
      <c r="DM187" s="69"/>
      <c r="DN187" s="69"/>
      <c r="DO187" s="69"/>
      <c r="DP187" s="69"/>
      <c r="DQ187" s="8"/>
      <c r="DR187" s="8"/>
      <c r="DS187" s="8"/>
      <c r="DT187" s="8"/>
      <c r="DU187" s="8"/>
      <c r="DV187" s="8"/>
    </row>
    <row r="188" spans="1:126" s="9" customFormat="1" ht="15" customHeight="1" x14ac:dyDescent="0.25">
      <c r="A188" s="105" t="s">
        <v>592</v>
      </c>
      <c r="B188" s="106" t="s">
        <v>716</v>
      </c>
      <c r="C188" s="116" t="s">
        <v>497</v>
      </c>
      <c r="D188" s="319">
        <f t="shared" si="60"/>
        <v>2443</v>
      </c>
      <c r="E188" s="394">
        <f t="shared" si="55"/>
        <v>3175.9</v>
      </c>
      <c r="F188" s="387"/>
      <c r="G188" s="388"/>
      <c r="H188" s="389">
        <f t="shared" si="61"/>
        <v>2</v>
      </c>
      <c r="I188" s="392" t="str">
        <f>$A$318</f>
        <v>RF.PFS-3 (L)</v>
      </c>
      <c r="J188" s="393" t="str">
        <f>$B$318</f>
        <v>Панель фасада шкафа 3 ниши левая</v>
      </c>
      <c r="K188" s="393" t="str">
        <f>$C$318</f>
        <v>376*18*1100</v>
      </c>
      <c r="L188" s="393">
        <v>1</v>
      </c>
      <c r="M188" s="394">
        <f>$D$318</f>
        <v>1717</v>
      </c>
      <c r="N188" s="387"/>
      <c r="O188" s="392" t="str">
        <f t="shared" si="56"/>
        <v>RF.R.D</v>
      </c>
      <c r="P188" s="393" t="str">
        <f t="shared" si="57"/>
        <v>Ручка (1шт) ЛДСП</v>
      </c>
      <c r="Q188" s="393" t="str">
        <f t="shared" si="58"/>
        <v>256 МО</v>
      </c>
      <c r="R188" s="393">
        <v>1</v>
      </c>
      <c r="S188" s="394">
        <f t="shared" si="59"/>
        <v>726</v>
      </c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DK188" s="69"/>
      <c r="DL188" s="69"/>
      <c r="DM188" s="69"/>
      <c r="DN188" s="69"/>
      <c r="DO188" s="69"/>
      <c r="DP188" s="69"/>
      <c r="DQ188" s="8"/>
      <c r="DR188" s="8"/>
      <c r="DS188" s="8"/>
      <c r="DT188" s="8"/>
      <c r="DU188" s="8"/>
      <c r="DV188" s="8"/>
    </row>
    <row r="189" spans="1:126" s="9" customFormat="1" ht="15" customHeight="1" x14ac:dyDescent="0.25">
      <c r="A189" s="105" t="s">
        <v>593</v>
      </c>
      <c r="B189" s="106" t="s">
        <v>717</v>
      </c>
      <c r="C189" s="116" t="s">
        <v>497</v>
      </c>
      <c r="D189" s="319">
        <f t="shared" si="60"/>
        <v>2443</v>
      </c>
      <c r="E189" s="394">
        <f t="shared" si="55"/>
        <v>3175.9</v>
      </c>
      <c r="F189" s="387"/>
      <c r="G189" s="388"/>
      <c r="H189" s="389">
        <f t="shared" si="61"/>
        <v>2</v>
      </c>
      <c r="I189" s="392" t="str">
        <f>$A$319</f>
        <v>RF.PFS-3 (R)</v>
      </c>
      <c r="J189" s="393" t="str">
        <f>$B$319</f>
        <v>Панель фасада шкафа 3 ниши правая</v>
      </c>
      <c r="K189" s="393" t="str">
        <f>$C$319</f>
        <v>376*18*1100</v>
      </c>
      <c r="L189" s="393">
        <v>1</v>
      </c>
      <c r="M189" s="394">
        <f>$D$319</f>
        <v>1717</v>
      </c>
      <c r="N189" s="387"/>
      <c r="O189" s="392" t="str">
        <f t="shared" si="56"/>
        <v>RF.R.D</v>
      </c>
      <c r="P189" s="393" t="str">
        <f t="shared" si="57"/>
        <v>Ручка (1шт) ЛДСП</v>
      </c>
      <c r="Q189" s="393" t="str">
        <f t="shared" si="58"/>
        <v>256 МО</v>
      </c>
      <c r="R189" s="393">
        <v>1</v>
      </c>
      <c r="S189" s="394">
        <f t="shared" si="59"/>
        <v>726</v>
      </c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DK189" s="69"/>
      <c r="DL189" s="69"/>
      <c r="DM189" s="69"/>
      <c r="DN189" s="69"/>
      <c r="DO189" s="69"/>
      <c r="DP189" s="69"/>
      <c r="DQ189" s="8"/>
      <c r="DR189" s="8"/>
      <c r="DS189" s="8"/>
      <c r="DT189" s="8"/>
      <c r="DU189" s="8"/>
      <c r="DV189" s="8"/>
    </row>
    <row r="190" spans="1:126" s="9" customFormat="1" ht="15" customHeight="1" x14ac:dyDescent="0.25">
      <c r="A190" s="105" t="s">
        <v>594</v>
      </c>
      <c r="B190" s="106" t="s">
        <v>718</v>
      </c>
      <c r="C190" s="116" t="s">
        <v>498</v>
      </c>
      <c r="D190" s="319">
        <f t="shared" si="60"/>
        <v>1917</v>
      </c>
      <c r="E190" s="394">
        <f t="shared" si="55"/>
        <v>2492.1</v>
      </c>
      <c r="F190" s="387"/>
      <c r="G190" s="388"/>
      <c r="H190" s="389">
        <f t="shared" si="61"/>
        <v>2</v>
      </c>
      <c r="I190" s="392" t="str">
        <f>$A$320</f>
        <v>RF.PFS-2 (L)</v>
      </c>
      <c r="J190" s="393" t="str">
        <f>$B$320</f>
        <v>Панель фасада шкафа 2 ниши левая</v>
      </c>
      <c r="K190" s="393" t="str">
        <f>$C$320</f>
        <v>376*18*738</v>
      </c>
      <c r="L190" s="393">
        <v>1</v>
      </c>
      <c r="M190" s="394">
        <f>$D$320</f>
        <v>1191</v>
      </c>
      <c r="N190" s="387"/>
      <c r="O190" s="392" t="str">
        <f t="shared" si="56"/>
        <v>RF.R.D</v>
      </c>
      <c r="P190" s="393" t="str">
        <f t="shared" si="57"/>
        <v>Ручка (1шт) ЛДСП</v>
      </c>
      <c r="Q190" s="393" t="str">
        <f t="shared" si="58"/>
        <v>256 МО</v>
      </c>
      <c r="R190" s="393">
        <v>1</v>
      </c>
      <c r="S190" s="394">
        <f t="shared" si="59"/>
        <v>726</v>
      </c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DK190" s="69"/>
      <c r="DL190" s="69"/>
      <c r="DM190" s="69"/>
      <c r="DN190" s="69"/>
      <c r="DO190" s="69"/>
      <c r="DP190" s="69"/>
      <c r="DQ190" s="8"/>
      <c r="DR190" s="8"/>
      <c r="DS190" s="8"/>
      <c r="DT190" s="8"/>
      <c r="DU190" s="8"/>
      <c r="DV190" s="8"/>
    </row>
    <row r="191" spans="1:126" s="9" customFormat="1" ht="15" customHeight="1" x14ac:dyDescent="0.25">
      <c r="A191" s="105" t="s">
        <v>595</v>
      </c>
      <c r="B191" s="106" t="s">
        <v>719</v>
      </c>
      <c r="C191" s="116" t="s">
        <v>498</v>
      </c>
      <c r="D191" s="319">
        <f t="shared" si="60"/>
        <v>1917</v>
      </c>
      <c r="E191" s="394">
        <f t="shared" si="55"/>
        <v>2492.1</v>
      </c>
      <c r="F191" s="387"/>
      <c r="G191" s="388"/>
      <c r="H191" s="389">
        <f t="shared" si="61"/>
        <v>2</v>
      </c>
      <c r="I191" s="392" t="str">
        <f>$A$321</f>
        <v>RF.PFS-2 (R)</v>
      </c>
      <c r="J191" s="393" t="str">
        <f>$B$321</f>
        <v>Панель фасада шкафа 2 ниши правая</v>
      </c>
      <c r="K191" s="393" t="str">
        <f>$C$321</f>
        <v>376*18*738</v>
      </c>
      <c r="L191" s="393">
        <v>1</v>
      </c>
      <c r="M191" s="394">
        <f>$D$321</f>
        <v>1191</v>
      </c>
      <c r="N191" s="387"/>
      <c r="O191" s="392" t="str">
        <f t="shared" si="56"/>
        <v>RF.R.D</v>
      </c>
      <c r="P191" s="393" t="str">
        <f t="shared" si="57"/>
        <v>Ручка (1шт) ЛДСП</v>
      </c>
      <c r="Q191" s="393" t="str">
        <f t="shared" si="58"/>
        <v>256 МО</v>
      </c>
      <c r="R191" s="393">
        <v>1</v>
      </c>
      <c r="S191" s="394">
        <f t="shared" si="59"/>
        <v>726</v>
      </c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DK191" s="69"/>
      <c r="DL191" s="69"/>
      <c r="DM191" s="69"/>
      <c r="DN191" s="69"/>
      <c r="DO191" s="69"/>
      <c r="DP191" s="69"/>
      <c r="DQ191" s="8"/>
      <c r="DR191" s="8"/>
      <c r="DS191" s="8"/>
      <c r="DT191" s="8"/>
      <c r="DU191" s="8"/>
      <c r="DV191" s="8"/>
    </row>
    <row r="192" spans="1:126" s="9" customFormat="1" ht="15" customHeight="1" x14ac:dyDescent="0.25">
      <c r="A192" s="105" t="s">
        <v>596</v>
      </c>
      <c r="B192" s="106" t="s">
        <v>731</v>
      </c>
      <c r="C192" s="116" t="s">
        <v>499</v>
      </c>
      <c r="D192" s="319">
        <f t="shared" si="60"/>
        <v>1574</v>
      </c>
      <c r="E192" s="394">
        <f t="shared" si="55"/>
        <v>2046.2</v>
      </c>
      <c r="F192" s="387"/>
      <c r="G192" s="388"/>
      <c r="H192" s="389">
        <f t="shared" si="61"/>
        <v>2</v>
      </c>
      <c r="I192" s="392" t="str">
        <f>$A$322</f>
        <v>RF.PFS-1 (L)</v>
      </c>
      <c r="J192" s="393" t="str">
        <f>$B$322</f>
        <v>Панель фасада шкафа 1 ниша левая</v>
      </c>
      <c r="K192" s="393" t="str">
        <f>$C$322</f>
        <v>376*18*376</v>
      </c>
      <c r="L192" s="393">
        <v>1</v>
      </c>
      <c r="M192" s="394">
        <f>$D$322</f>
        <v>848</v>
      </c>
      <c r="N192" s="387"/>
      <c r="O192" s="392" t="str">
        <f t="shared" si="56"/>
        <v>RF.R.D</v>
      </c>
      <c r="P192" s="393" t="str">
        <f t="shared" si="57"/>
        <v>Ручка (1шт) ЛДСП</v>
      </c>
      <c r="Q192" s="393" t="str">
        <f t="shared" si="58"/>
        <v>256 МО</v>
      </c>
      <c r="R192" s="393">
        <v>1</v>
      </c>
      <c r="S192" s="394">
        <f t="shared" si="59"/>
        <v>726</v>
      </c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DK192" s="69"/>
      <c r="DL192" s="69"/>
      <c r="DM192" s="69"/>
      <c r="DN192" s="69"/>
      <c r="DO192" s="69"/>
      <c r="DP192" s="69"/>
      <c r="DQ192" s="8"/>
      <c r="DR192" s="8"/>
      <c r="DS192" s="8"/>
      <c r="DT192" s="8"/>
      <c r="DU192" s="8"/>
      <c r="DV192" s="8"/>
    </row>
    <row r="193" spans="1:126" s="9" customFormat="1" ht="15" customHeight="1" thickBot="1" x14ac:dyDescent="0.3">
      <c r="A193" s="120" t="s">
        <v>597</v>
      </c>
      <c r="B193" s="165" t="s">
        <v>732</v>
      </c>
      <c r="C193" s="118" t="s">
        <v>499</v>
      </c>
      <c r="D193" s="315">
        <f t="shared" si="60"/>
        <v>1574</v>
      </c>
      <c r="E193" s="396">
        <f t="shared" si="55"/>
        <v>2046.2</v>
      </c>
      <c r="F193" s="387"/>
      <c r="G193" s="388"/>
      <c r="H193" s="389">
        <f t="shared" si="61"/>
        <v>2</v>
      </c>
      <c r="I193" s="395" t="str">
        <f>$A$323</f>
        <v>RF.PFS-1 (R)</v>
      </c>
      <c r="J193" s="322" t="str">
        <f>$B$323</f>
        <v>Панель фасада шкафа 1 ниша правая</v>
      </c>
      <c r="K193" s="322" t="str">
        <f>$C$323</f>
        <v>376*18*376</v>
      </c>
      <c r="L193" s="322">
        <v>1</v>
      </c>
      <c r="M193" s="396">
        <f>$D$323</f>
        <v>848</v>
      </c>
      <c r="N193" s="387"/>
      <c r="O193" s="395" t="str">
        <f t="shared" si="56"/>
        <v>RF.R.D</v>
      </c>
      <c r="P193" s="322" t="str">
        <f t="shared" si="57"/>
        <v>Ручка (1шт) ЛДСП</v>
      </c>
      <c r="Q193" s="322" t="str">
        <f t="shared" si="58"/>
        <v>256 МО</v>
      </c>
      <c r="R193" s="322">
        <v>1</v>
      </c>
      <c r="S193" s="396">
        <f t="shared" si="59"/>
        <v>726</v>
      </c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DK193" s="69"/>
      <c r="DL193" s="69"/>
      <c r="DM193" s="69"/>
      <c r="DN193" s="69"/>
      <c r="DO193" s="69"/>
      <c r="DP193" s="69"/>
      <c r="DQ193" s="8"/>
      <c r="DR193" s="8"/>
      <c r="DS193" s="8"/>
      <c r="DT193" s="8"/>
      <c r="DU193" s="8"/>
      <c r="DV193" s="8"/>
    </row>
    <row r="194" spans="1:126" s="9" customFormat="1" ht="15" customHeight="1" x14ac:dyDescent="0.25">
      <c r="A194" s="107"/>
      <c r="B194" s="108"/>
      <c r="C194" s="107"/>
      <c r="D194" s="309"/>
      <c r="E194" s="371"/>
      <c r="F194" s="387"/>
      <c r="G194" s="388"/>
      <c r="H194" s="389"/>
      <c r="I194" s="371"/>
      <c r="J194" s="371"/>
      <c r="K194" s="371"/>
      <c r="L194" s="371"/>
      <c r="M194" s="371"/>
      <c r="N194" s="387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DK194" s="69"/>
      <c r="DL194" s="69"/>
      <c r="DM194" s="69"/>
      <c r="DN194" s="69"/>
      <c r="DO194" s="69"/>
      <c r="DP194" s="69"/>
      <c r="DQ194" s="8"/>
      <c r="DR194" s="8"/>
      <c r="DS194" s="8"/>
      <c r="DT194" s="8"/>
      <c r="DU194" s="8"/>
      <c r="DV194" s="8"/>
    </row>
    <row r="195" spans="1:126" s="21" customFormat="1" ht="15" customHeight="1" thickBot="1" x14ac:dyDescent="0.3">
      <c r="A195" s="147"/>
      <c r="B195" s="148"/>
      <c r="C195" s="147"/>
      <c r="D195" s="330"/>
      <c r="E195" s="374"/>
      <c r="F195" s="387"/>
      <c r="G195" s="388"/>
      <c r="H195" s="373"/>
      <c r="I195" s="371"/>
      <c r="J195" s="371"/>
      <c r="K195" s="371"/>
      <c r="L195" s="371"/>
      <c r="M195" s="371"/>
      <c r="N195" s="387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K195" s="26"/>
      <c r="DL195" s="26"/>
      <c r="DM195" s="26"/>
      <c r="DN195" s="26"/>
      <c r="DO195" s="26"/>
      <c r="DP195" s="26"/>
      <c r="DQ195" s="22"/>
      <c r="DR195" s="22"/>
      <c r="DS195" s="22"/>
      <c r="DT195" s="22"/>
      <c r="DU195" s="22"/>
      <c r="DV195" s="22"/>
    </row>
    <row r="196" spans="1:126" s="176" customFormat="1" ht="15" customHeight="1" thickBot="1" x14ac:dyDescent="0.3">
      <c r="A196" s="215"/>
      <c r="B196" s="427" t="s">
        <v>15</v>
      </c>
      <c r="C196" s="216"/>
      <c r="D196" s="561"/>
      <c r="E196" s="560"/>
      <c r="F196" s="387"/>
      <c r="G196" s="491"/>
      <c r="H196" s="491"/>
      <c r="I196" s="371"/>
      <c r="J196" s="371"/>
      <c r="K196" s="371"/>
      <c r="L196" s="425"/>
      <c r="M196" s="424"/>
      <c r="N196" s="424"/>
      <c r="O196" s="424"/>
      <c r="P196" s="424"/>
      <c r="Q196" s="424"/>
      <c r="R196" s="424"/>
      <c r="S196" s="424"/>
      <c r="T196" s="424"/>
      <c r="U196" s="424"/>
      <c r="V196" s="424"/>
      <c r="W196" s="424"/>
      <c r="X196" s="424"/>
      <c r="Y196" s="424"/>
      <c r="Z196" s="424"/>
      <c r="AA196" s="424"/>
      <c r="AB196" s="424"/>
      <c r="AC196" s="424"/>
      <c r="AD196" s="424"/>
      <c r="AE196" s="424"/>
      <c r="AF196" s="424"/>
      <c r="AG196" s="424"/>
      <c r="AH196" s="424"/>
      <c r="AI196" s="424"/>
      <c r="AJ196" s="424"/>
      <c r="AK196" s="424"/>
      <c r="AL196" s="424"/>
      <c r="AM196" s="424"/>
      <c r="AN196" s="424"/>
      <c r="AO196" s="424"/>
      <c r="AP196" s="424"/>
      <c r="AQ196" s="424"/>
      <c r="AR196" s="424"/>
      <c r="AS196" s="424"/>
      <c r="AT196" s="424"/>
      <c r="AU196" s="424"/>
      <c r="AV196" s="424"/>
      <c r="AW196" s="424"/>
      <c r="AX196" s="424"/>
      <c r="AY196" s="424"/>
      <c r="AZ196" s="424"/>
      <c r="BA196" s="424"/>
      <c r="BB196" s="424"/>
      <c r="BC196" s="424"/>
      <c r="BD196" s="424"/>
      <c r="BE196" s="424"/>
      <c r="BF196" s="424"/>
      <c r="BG196" s="424"/>
      <c r="BH196" s="424"/>
      <c r="BI196" s="424"/>
      <c r="BJ196" s="424"/>
      <c r="BK196" s="424"/>
      <c r="BL196" s="424"/>
      <c r="BM196" s="424"/>
      <c r="BN196" s="424"/>
      <c r="BO196" s="424"/>
      <c r="BP196" s="346"/>
      <c r="BQ196" s="346"/>
      <c r="BR196" s="346"/>
      <c r="BS196" s="346"/>
      <c r="BT196" s="346"/>
      <c r="BU196" s="346"/>
      <c r="BV196" s="346"/>
      <c r="BW196" s="346"/>
      <c r="BX196" s="346"/>
      <c r="BY196" s="346"/>
      <c r="BZ196" s="346"/>
      <c r="CA196" s="346"/>
      <c r="CB196" s="346"/>
      <c r="CC196" s="346"/>
      <c r="CD196" s="346"/>
      <c r="CE196" s="346"/>
      <c r="CF196" s="346"/>
      <c r="CG196" s="346"/>
      <c r="CH196" s="346"/>
      <c r="CI196" s="346"/>
      <c r="CJ196" s="346"/>
      <c r="CK196" s="346"/>
      <c r="CL196" s="346"/>
      <c r="CM196" s="346"/>
      <c r="CN196" s="346"/>
      <c r="CO196" s="346"/>
      <c r="CP196" s="346"/>
      <c r="CQ196" s="346"/>
      <c r="CR196" s="346"/>
      <c r="CS196" s="346"/>
      <c r="CT196" s="346"/>
      <c r="CU196" s="261"/>
      <c r="CV196" s="261"/>
      <c r="CW196" s="261"/>
      <c r="CX196" s="261"/>
      <c r="CY196" s="261"/>
      <c r="CZ196" s="261"/>
      <c r="DA196" s="261"/>
      <c r="DB196" s="261"/>
      <c r="DC196" s="261"/>
      <c r="DD196" s="261"/>
      <c r="DE196" s="261"/>
      <c r="DF196" s="261"/>
      <c r="DI196" s="177"/>
      <c r="DJ196" s="177"/>
      <c r="DK196" s="177"/>
      <c r="DL196" s="177"/>
      <c r="DM196" s="177"/>
      <c r="DN196" s="177"/>
      <c r="DO196" s="175"/>
      <c r="DP196" s="175"/>
      <c r="DQ196" s="175"/>
      <c r="DR196" s="175"/>
      <c r="DS196" s="175"/>
      <c r="DT196" s="175"/>
    </row>
    <row r="197" spans="1:126" s="176" customFormat="1" ht="15" customHeight="1" thickBot="1" x14ac:dyDescent="0.3">
      <c r="A197" s="358" t="s">
        <v>502</v>
      </c>
      <c r="B197" s="359"/>
      <c r="C197" s="360"/>
      <c r="D197" s="592"/>
      <c r="E197" s="387"/>
      <c r="F197" s="387"/>
      <c r="G197" s="371"/>
      <c r="H197" s="371"/>
      <c r="I197" s="371"/>
      <c r="J197" s="371"/>
      <c r="K197" s="371"/>
      <c r="L197" s="425"/>
      <c r="M197" s="424"/>
      <c r="N197" s="424"/>
      <c r="O197" s="424"/>
      <c r="P197" s="424"/>
      <c r="Q197" s="424"/>
      <c r="R197" s="424"/>
      <c r="S197" s="424"/>
      <c r="T197" s="424"/>
      <c r="U197" s="424"/>
      <c r="V197" s="424"/>
      <c r="W197" s="424"/>
      <c r="X197" s="424"/>
      <c r="Y197" s="424"/>
      <c r="Z197" s="424"/>
      <c r="AA197" s="424"/>
      <c r="AB197" s="424"/>
      <c r="AC197" s="424"/>
      <c r="AD197" s="424"/>
      <c r="AE197" s="424"/>
      <c r="AF197" s="424"/>
      <c r="AG197" s="424"/>
      <c r="AH197" s="424"/>
      <c r="AI197" s="424"/>
      <c r="AJ197" s="424"/>
      <c r="AK197" s="424"/>
      <c r="AL197" s="424"/>
      <c r="AM197" s="424"/>
      <c r="AN197" s="424"/>
      <c r="AO197" s="424"/>
      <c r="AP197" s="424"/>
      <c r="AQ197" s="424"/>
      <c r="AR197" s="424"/>
      <c r="AS197" s="424"/>
      <c r="AT197" s="424"/>
      <c r="AU197" s="424"/>
      <c r="AV197" s="424"/>
      <c r="AW197" s="424"/>
      <c r="AX197" s="424"/>
      <c r="AY197" s="424"/>
      <c r="AZ197" s="424"/>
      <c r="BA197" s="424"/>
      <c r="BB197" s="424"/>
      <c r="BC197" s="424"/>
      <c r="BD197" s="424"/>
      <c r="BE197" s="424"/>
      <c r="BF197" s="424"/>
      <c r="BG197" s="424"/>
      <c r="BH197" s="424"/>
      <c r="BI197" s="424"/>
      <c r="BJ197" s="424"/>
      <c r="BK197" s="424"/>
      <c r="BL197" s="424"/>
      <c r="BM197" s="424"/>
      <c r="BN197" s="424"/>
      <c r="BO197" s="424"/>
      <c r="BP197" s="346"/>
      <c r="BQ197" s="346"/>
      <c r="BR197" s="346"/>
      <c r="BS197" s="346"/>
      <c r="BT197" s="346"/>
      <c r="BU197" s="346"/>
      <c r="BV197" s="346"/>
      <c r="BW197" s="346"/>
      <c r="BX197" s="346"/>
      <c r="BY197" s="346"/>
      <c r="BZ197" s="346"/>
      <c r="CA197" s="346"/>
      <c r="CB197" s="346"/>
      <c r="CC197" s="346"/>
      <c r="CD197" s="346"/>
      <c r="CE197" s="346"/>
      <c r="CF197" s="346"/>
      <c r="CG197" s="346"/>
      <c r="CH197" s="346"/>
      <c r="CI197" s="346"/>
      <c r="CJ197" s="346"/>
      <c r="CK197" s="346"/>
      <c r="CL197" s="346"/>
      <c r="CM197" s="346"/>
      <c r="CN197" s="346"/>
      <c r="CO197" s="346"/>
      <c r="CP197" s="346"/>
      <c r="CQ197" s="346"/>
      <c r="CR197" s="346"/>
      <c r="CS197" s="346"/>
      <c r="CT197" s="346"/>
      <c r="CU197" s="261"/>
      <c r="CV197" s="261"/>
      <c r="CW197" s="261"/>
      <c r="CX197" s="261"/>
      <c r="CY197" s="261"/>
      <c r="CZ197" s="261"/>
      <c r="DA197" s="261"/>
      <c r="DB197" s="261"/>
      <c r="DC197" s="261"/>
      <c r="DD197" s="261"/>
      <c r="DE197" s="261"/>
      <c r="DF197" s="261"/>
      <c r="DI197" s="177"/>
      <c r="DJ197" s="177"/>
      <c r="DK197" s="177"/>
      <c r="DL197" s="177"/>
      <c r="DM197" s="177"/>
      <c r="DN197" s="177"/>
      <c r="DO197" s="175"/>
      <c r="DP197" s="175"/>
      <c r="DQ197" s="175"/>
      <c r="DR197" s="175"/>
      <c r="DS197" s="175"/>
      <c r="DT197" s="175"/>
    </row>
    <row r="198" spans="1:126" s="176" customFormat="1" ht="15" customHeight="1" thickBot="1" x14ac:dyDescent="0.3">
      <c r="A198" s="184" t="s">
        <v>418</v>
      </c>
      <c r="B198" s="178"/>
      <c r="C198" s="202"/>
      <c r="D198" s="561"/>
      <c r="E198" s="387"/>
      <c r="F198" s="387"/>
      <c r="G198" s="371"/>
      <c r="H198" s="371"/>
      <c r="I198" s="371"/>
      <c r="J198" s="371"/>
      <c r="K198" s="371"/>
      <c r="L198" s="425"/>
      <c r="M198" s="424"/>
      <c r="N198" s="424"/>
      <c r="O198" s="424"/>
      <c r="P198" s="424"/>
      <c r="Q198" s="424"/>
      <c r="R198" s="424"/>
      <c r="S198" s="424"/>
      <c r="T198" s="424"/>
      <c r="U198" s="424"/>
      <c r="V198" s="424"/>
      <c r="W198" s="424"/>
      <c r="X198" s="424"/>
      <c r="Y198" s="424"/>
      <c r="Z198" s="424"/>
      <c r="AA198" s="424"/>
      <c r="AB198" s="424"/>
      <c r="AC198" s="424"/>
      <c r="AD198" s="424"/>
      <c r="AE198" s="424"/>
      <c r="AF198" s="424"/>
      <c r="AG198" s="424"/>
      <c r="AH198" s="424"/>
      <c r="AI198" s="424"/>
      <c r="AJ198" s="424"/>
      <c r="AK198" s="424"/>
      <c r="AL198" s="424"/>
      <c r="AM198" s="424"/>
      <c r="AN198" s="424"/>
      <c r="AO198" s="424"/>
      <c r="AP198" s="424"/>
      <c r="AQ198" s="424"/>
      <c r="AR198" s="424"/>
      <c r="AS198" s="424"/>
      <c r="AT198" s="424"/>
      <c r="AU198" s="424"/>
      <c r="AV198" s="424"/>
      <c r="AW198" s="424"/>
      <c r="AX198" s="424"/>
      <c r="AY198" s="424"/>
      <c r="AZ198" s="424"/>
      <c r="BA198" s="424"/>
      <c r="BB198" s="424"/>
      <c r="BC198" s="424"/>
      <c r="BD198" s="424"/>
      <c r="BE198" s="424"/>
      <c r="BF198" s="424"/>
      <c r="BG198" s="424"/>
      <c r="BH198" s="424"/>
      <c r="BI198" s="424"/>
      <c r="BJ198" s="424"/>
      <c r="BK198" s="424"/>
      <c r="BL198" s="424"/>
      <c r="BM198" s="424"/>
      <c r="BN198" s="424"/>
      <c r="BO198" s="424"/>
      <c r="BP198" s="346"/>
      <c r="BQ198" s="346"/>
      <c r="BR198" s="346"/>
      <c r="BS198" s="346"/>
      <c r="BT198" s="346"/>
      <c r="BU198" s="346"/>
      <c r="BV198" s="346"/>
      <c r="BW198" s="346"/>
      <c r="BX198" s="346"/>
      <c r="BY198" s="346"/>
      <c r="BZ198" s="346"/>
      <c r="CA198" s="346"/>
      <c r="CB198" s="346"/>
      <c r="CC198" s="346"/>
      <c r="CD198" s="346"/>
      <c r="CE198" s="346"/>
      <c r="CF198" s="346"/>
      <c r="CG198" s="346"/>
      <c r="CH198" s="346"/>
      <c r="CI198" s="346"/>
      <c r="CJ198" s="346"/>
      <c r="CK198" s="346"/>
      <c r="CL198" s="346"/>
      <c r="CM198" s="346"/>
      <c r="CN198" s="346"/>
      <c r="CO198" s="346"/>
      <c r="CP198" s="346"/>
      <c r="CQ198" s="346"/>
      <c r="CR198" s="346"/>
      <c r="CS198" s="346"/>
      <c r="CT198" s="346"/>
      <c r="CU198" s="261"/>
      <c r="CV198" s="261"/>
      <c r="CW198" s="261"/>
      <c r="CX198" s="261"/>
      <c r="CY198" s="261"/>
      <c r="CZ198" s="261"/>
      <c r="DA198" s="261"/>
      <c r="DB198" s="261"/>
      <c r="DC198" s="261"/>
      <c r="DD198" s="261"/>
      <c r="DE198" s="261"/>
      <c r="DF198" s="261"/>
      <c r="DI198" s="177"/>
      <c r="DJ198" s="177"/>
      <c r="DK198" s="177"/>
      <c r="DL198" s="177"/>
      <c r="DM198" s="177"/>
      <c r="DN198" s="177"/>
      <c r="DO198" s="175"/>
      <c r="DP198" s="175"/>
      <c r="DQ198" s="175"/>
      <c r="DR198" s="175"/>
      <c r="DS198" s="175"/>
      <c r="DT198" s="175"/>
    </row>
    <row r="199" spans="1:126" s="176" customFormat="1" ht="15" customHeight="1" x14ac:dyDescent="0.25">
      <c r="A199" s="102" t="s">
        <v>210</v>
      </c>
      <c r="B199" s="179" t="s">
        <v>419</v>
      </c>
      <c r="C199" s="203" t="s">
        <v>223</v>
      </c>
      <c r="D199" s="593">
        <v>2159</v>
      </c>
      <c r="E199" s="588"/>
      <c r="F199" s="387"/>
      <c r="G199" s="371"/>
      <c r="H199" s="371"/>
      <c r="I199" s="371"/>
      <c r="J199" s="371"/>
      <c r="K199" s="371"/>
      <c r="L199" s="425"/>
      <c r="M199" s="424"/>
      <c r="N199" s="424"/>
      <c r="O199" s="424"/>
      <c r="P199" s="424"/>
      <c r="Q199" s="424"/>
      <c r="R199" s="424"/>
      <c r="S199" s="424"/>
      <c r="T199" s="424"/>
      <c r="U199" s="424"/>
      <c r="V199" s="424"/>
      <c r="W199" s="424"/>
      <c r="X199" s="424"/>
      <c r="Y199" s="424"/>
      <c r="Z199" s="424"/>
      <c r="AA199" s="424"/>
      <c r="AB199" s="424"/>
      <c r="AC199" s="424"/>
      <c r="AD199" s="424"/>
      <c r="AE199" s="424"/>
      <c r="AF199" s="424"/>
      <c r="AG199" s="424"/>
      <c r="AH199" s="424"/>
      <c r="AI199" s="424"/>
      <c r="AJ199" s="424"/>
      <c r="AK199" s="424"/>
      <c r="AL199" s="424"/>
      <c r="AM199" s="424"/>
      <c r="AN199" s="424"/>
      <c r="AO199" s="424"/>
      <c r="AP199" s="424"/>
      <c r="AQ199" s="424"/>
      <c r="AR199" s="424"/>
      <c r="AS199" s="424"/>
      <c r="AT199" s="424"/>
      <c r="AU199" s="424"/>
      <c r="AV199" s="424"/>
      <c r="AW199" s="424"/>
      <c r="AX199" s="424"/>
      <c r="AY199" s="424"/>
      <c r="AZ199" s="424"/>
      <c r="BA199" s="424"/>
      <c r="BB199" s="424"/>
      <c r="BC199" s="424"/>
      <c r="BD199" s="424"/>
      <c r="BE199" s="424"/>
      <c r="BF199" s="424"/>
      <c r="BG199" s="424"/>
      <c r="BH199" s="424"/>
      <c r="BI199" s="424"/>
      <c r="BJ199" s="424"/>
      <c r="BK199" s="424"/>
      <c r="BL199" s="424"/>
      <c r="BM199" s="424"/>
      <c r="BN199" s="424"/>
      <c r="BO199" s="424"/>
      <c r="BP199" s="346"/>
      <c r="BQ199" s="346"/>
      <c r="BR199" s="346"/>
      <c r="BS199" s="346"/>
      <c r="BT199" s="346"/>
      <c r="BU199" s="346"/>
      <c r="BV199" s="346"/>
      <c r="BW199" s="346"/>
      <c r="BX199" s="346"/>
      <c r="BY199" s="346"/>
      <c r="BZ199" s="346"/>
      <c r="CA199" s="346"/>
      <c r="CB199" s="346"/>
      <c r="CC199" s="346"/>
      <c r="CD199" s="346"/>
      <c r="CE199" s="346"/>
      <c r="CF199" s="346"/>
      <c r="CG199" s="346"/>
      <c r="CH199" s="346"/>
      <c r="CI199" s="346"/>
      <c r="CJ199" s="346"/>
      <c r="CK199" s="346"/>
      <c r="CL199" s="346"/>
      <c r="CM199" s="346"/>
      <c r="CN199" s="346"/>
      <c r="CO199" s="346"/>
      <c r="CP199" s="346"/>
      <c r="CQ199" s="346"/>
      <c r="CR199" s="346"/>
      <c r="CS199" s="346"/>
      <c r="CT199" s="346"/>
      <c r="CU199" s="261"/>
      <c r="CV199" s="261"/>
      <c r="CW199" s="261"/>
      <c r="CX199" s="261"/>
      <c r="CY199" s="261"/>
      <c r="CZ199" s="261"/>
      <c r="DA199" s="261"/>
      <c r="DB199" s="261"/>
      <c r="DC199" s="261"/>
      <c r="DD199" s="261"/>
      <c r="DE199" s="261"/>
      <c r="DF199" s="261"/>
      <c r="DI199" s="177"/>
      <c r="DJ199" s="177"/>
      <c r="DK199" s="177"/>
      <c r="DL199" s="177"/>
      <c r="DM199" s="177"/>
      <c r="DN199" s="177"/>
      <c r="DO199" s="175"/>
      <c r="DP199" s="175"/>
      <c r="DQ199" s="175"/>
      <c r="DR199" s="175"/>
      <c r="DS199" s="175"/>
      <c r="DT199" s="175"/>
    </row>
    <row r="200" spans="1:126" s="176" customFormat="1" ht="15" customHeight="1" x14ac:dyDescent="0.25">
      <c r="A200" s="105" t="s">
        <v>211</v>
      </c>
      <c r="B200" s="181" t="s">
        <v>419</v>
      </c>
      <c r="C200" s="204" t="s">
        <v>224</v>
      </c>
      <c r="D200" s="594">
        <v>2485</v>
      </c>
      <c r="E200" s="588"/>
      <c r="F200" s="387"/>
      <c r="G200" s="371"/>
      <c r="H200" s="371"/>
      <c r="I200" s="371"/>
      <c r="J200" s="371"/>
      <c r="K200" s="371"/>
      <c r="L200" s="425"/>
      <c r="M200" s="424"/>
      <c r="N200" s="424"/>
      <c r="O200" s="424"/>
      <c r="P200" s="424"/>
      <c r="Q200" s="424"/>
      <c r="R200" s="424"/>
      <c r="S200" s="424"/>
      <c r="T200" s="424"/>
      <c r="U200" s="424"/>
      <c r="V200" s="424"/>
      <c r="W200" s="424"/>
      <c r="X200" s="424"/>
      <c r="Y200" s="424"/>
      <c r="Z200" s="424"/>
      <c r="AA200" s="424"/>
      <c r="AB200" s="424"/>
      <c r="AC200" s="424"/>
      <c r="AD200" s="424"/>
      <c r="AE200" s="424"/>
      <c r="AF200" s="424"/>
      <c r="AG200" s="424"/>
      <c r="AH200" s="424"/>
      <c r="AI200" s="424"/>
      <c r="AJ200" s="424"/>
      <c r="AK200" s="424"/>
      <c r="AL200" s="424"/>
      <c r="AM200" s="424"/>
      <c r="AN200" s="424"/>
      <c r="AO200" s="424"/>
      <c r="AP200" s="424"/>
      <c r="AQ200" s="424"/>
      <c r="AR200" s="424"/>
      <c r="AS200" s="424"/>
      <c r="AT200" s="424"/>
      <c r="AU200" s="424"/>
      <c r="AV200" s="424"/>
      <c r="AW200" s="424"/>
      <c r="AX200" s="424"/>
      <c r="AY200" s="424"/>
      <c r="AZ200" s="424"/>
      <c r="BA200" s="424"/>
      <c r="BB200" s="424"/>
      <c r="BC200" s="424"/>
      <c r="BD200" s="424"/>
      <c r="BE200" s="424"/>
      <c r="BF200" s="424"/>
      <c r="BG200" s="424"/>
      <c r="BH200" s="424"/>
      <c r="BI200" s="424"/>
      <c r="BJ200" s="424"/>
      <c r="BK200" s="424"/>
      <c r="BL200" s="424"/>
      <c r="BM200" s="424"/>
      <c r="BN200" s="424"/>
      <c r="BO200" s="424"/>
      <c r="BP200" s="346"/>
      <c r="BQ200" s="346"/>
      <c r="BR200" s="346"/>
      <c r="BS200" s="346"/>
      <c r="BT200" s="346"/>
      <c r="BU200" s="346"/>
      <c r="BV200" s="346"/>
      <c r="BW200" s="346"/>
      <c r="BX200" s="346"/>
      <c r="BY200" s="346"/>
      <c r="BZ200" s="346"/>
      <c r="CA200" s="346"/>
      <c r="CB200" s="346"/>
      <c r="CC200" s="346"/>
      <c r="CD200" s="346"/>
      <c r="CE200" s="346"/>
      <c r="CF200" s="346"/>
      <c r="CG200" s="346"/>
      <c r="CH200" s="346"/>
      <c r="CI200" s="346"/>
      <c r="CJ200" s="346"/>
      <c r="CK200" s="346"/>
      <c r="CL200" s="346"/>
      <c r="CM200" s="346"/>
      <c r="CN200" s="346"/>
      <c r="CO200" s="346"/>
      <c r="CP200" s="346"/>
      <c r="CQ200" s="346"/>
      <c r="CR200" s="346"/>
      <c r="CS200" s="346"/>
      <c r="CT200" s="346"/>
      <c r="CU200" s="261"/>
      <c r="CV200" s="261"/>
      <c r="CW200" s="261"/>
      <c r="CX200" s="261"/>
      <c r="CY200" s="261"/>
      <c r="CZ200" s="261"/>
      <c r="DA200" s="261"/>
      <c r="DB200" s="261"/>
      <c r="DC200" s="261"/>
      <c r="DD200" s="261"/>
      <c r="DE200" s="261"/>
      <c r="DF200" s="261"/>
      <c r="DI200" s="177"/>
      <c r="DJ200" s="177"/>
      <c r="DK200" s="177"/>
      <c r="DL200" s="177"/>
      <c r="DM200" s="177"/>
      <c r="DN200" s="177"/>
      <c r="DO200" s="175"/>
      <c r="DP200" s="175"/>
      <c r="DQ200" s="175"/>
      <c r="DR200" s="175"/>
      <c r="DS200" s="175"/>
      <c r="DT200" s="175"/>
    </row>
    <row r="201" spans="1:126" s="176" customFormat="1" ht="15" customHeight="1" x14ac:dyDescent="0.25">
      <c r="A201" s="105" t="s">
        <v>212</v>
      </c>
      <c r="B201" s="181" t="s">
        <v>419</v>
      </c>
      <c r="C201" s="204" t="s">
        <v>225</v>
      </c>
      <c r="D201" s="594">
        <v>2873</v>
      </c>
      <c r="E201" s="588"/>
      <c r="F201" s="387"/>
      <c r="G201" s="371"/>
      <c r="H201" s="371"/>
      <c r="I201" s="371"/>
      <c r="J201" s="371"/>
      <c r="K201" s="371"/>
      <c r="L201" s="425"/>
      <c r="M201" s="424"/>
      <c r="N201" s="424"/>
      <c r="O201" s="424"/>
      <c r="P201" s="424"/>
      <c r="Q201" s="424"/>
      <c r="R201" s="424"/>
      <c r="S201" s="424"/>
      <c r="T201" s="424"/>
      <c r="U201" s="424"/>
      <c r="V201" s="424"/>
      <c r="W201" s="424"/>
      <c r="X201" s="424"/>
      <c r="Y201" s="424"/>
      <c r="Z201" s="424"/>
      <c r="AA201" s="424"/>
      <c r="AB201" s="424"/>
      <c r="AC201" s="424"/>
      <c r="AD201" s="424"/>
      <c r="AE201" s="424"/>
      <c r="AF201" s="424"/>
      <c r="AG201" s="424"/>
      <c r="AH201" s="424"/>
      <c r="AI201" s="424"/>
      <c r="AJ201" s="424"/>
      <c r="AK201" s="424"/>
      <c r="AL201" s="424"/>
      <c r="AM201" s="424"/>
      <c r="AN201" s="424"/>
      <c r="AO201" s="424"/>
      <c r="AP201" s="424"/>
      <c r="AQ201" s="424"/>
      <c r="AR201" s="424"/>
      <c r="AS201" s="424"/>
      <c r="AT201" s="424"/>
      <c r="AU201" s="424"/>
      <c r="AV201" s="424"/>
      <c r="AW201" s="424"/>
      <c r="AX201" s="424"/>
      <c r="AY201" s="424"/>
      <c r="AZ201" s="424"/>
      <c r="BA201" s="424"/>
      <c r="BB201" s="424"/>
      <c r="BC201" s="424"/>
      <c r="BD201" s="424"/>
      <c r="BE201" s="424"/>
      <c r="BF201" s="424"/>
      <c r="BG201" s="424"/>
      <c r="BH201" s="424"/>
      <c r="BI201" s="424"/>
      <c r="BJ201" s="424"/>
      <c r="BK201" s="424"/>
      <c r="BL201" s="424"/>
      <c r="BM201" s="424"/>
      <c r="BN201" s="424"/>
      <c r="BO201" s="424"/>
      <c r="BP201" s="346"/>
      <c r="BQ201" s="346"/>
      <c r="BR201" s="346"/>
      <c r="BS201" s="346"/>
      <c r="BT201" s="346"/>
      <c r="BU201" s="346"/>
      <c r="BV201" s="346"/>
      <c r="BW201" s="346"/>
      <c r="BX201" s="346"/>
      <c r="BY201" s="346"/>
      <c r="BZ201" s="346"/>
      <c r="CA201" s="346"/>
      <c r="CB201" s="346"/>
      <c r="CC201" s="346"/>
      <c r="CD201" s="346"/>
      <c r="CE201" s="346"/>
      <c r="CF201" s="346"/>
      <c r="CG201" s="346"/>
      <c r="CH201" s="346"/>
      <c r="CI201" s="346"/>
      <c r="CJ201" s="346"/>
      <c r="CK201" s="346"/>
      <c r="CL201" s="346"/>
      <c r="CM201" s="346"/>
      <c r="CN201" s="346"/>
      <c r="CO201" s="346"/>
      <c r="CP201" s="346"/>
      <c r="CQ201" s="346"/>
      <c r="CR201" s="346"/>
      <c r="CS201" s="346"/>
      <c r="CT201" s="346"/>
      <c r="CU201" s="261"/>
      <c r="CV201" s="261"/>
      <c r="CW201" s="261"/>
      <c r="CX201" s="261"/>
      <c r="CY201" s="261"/>
      <c r="CZ201" s="261"/>
      <c r="DA201" s="261"/>
      <c r="DB201" s="261"/>
      <c r="DC201" s="261"/>
      <c r="DD201" s="261"/>
      <c r="DE201" s="261"/>
      <c r="DF201" s="261"/>
      <c r="DI201" s="177"/>
      <c r="DJ201" s="177"/>
      <c r="DK201" s="177"/>
      <c r="DL201" s="177"/>
      <c r="DM201" s="177"/>
      <c r="DN201" s="177"/>
      <c r="DO201" s="175"/>
      <c r="DP201" s="175"/>
      <c r="DQ201" s="175"/>
      <c r="DR201" s="175"/>
      <c r="DS201" s="175"/>
      <c r="DT201" s="175"/>
    </row>
    <row r="202" spans="1:126" s="176" customFormat="1" ht="15" customHeight="1" x14ac:dyDescent="0.25">
      <c r="A202" s="105" t="s">
        <v>213</v>
      </c>
      <c r="B202" s="181" t="s">
        <v>419</v>
      </c>
      <c r="C202" s="204" t="s">
        <v>226</v>
      </c>
      <c r="D202" s="594">
        <v>3201</v>
      </c>
      <c r="E202" s="588"/>
      <c r="F202" s="387"/>
      <c r="G202" s="371"/>
      <c r="H202" s="371"/>
      <c r="I202" s="371"/>
      <c r="J202" s="371"/>
      <c r="K202" s="371"/>
      <c r="L202" s="425"/>
      <c r="M202" s="424"/>
      <c r="N202" s="424"/>
      <c r="O202" s="424"/>
      <c r="P202" s="424"/>
      <c r="Q202" s="424"/>
      <c r="R202" s="424"/>
      <c r="S202" s="424"/>
      <c r="T202" s="424"/>
      <c r="U202" s="424"/>
      <c r="V202" s="424"/>
      <c r="W202" s="424"/>
      <c r="X202" s="424"/>
      <c r="Y202" s="424"/>
      <c r="Z202" s="424"/>
      <c r="AA202" s="424"/>
      <c r="AB202" s="424"/>
      <c r="AC202" s="424"/>
      <c r="AD202" s="424"/>
      <c r="AE202" s="424"/>
      <c r="AF202" s="424"/>
      <c r="AG202" s="424"/>
      <c r="AH202" s="424"/>
      <c r="AI202" s="424"/>
      <c r="AJ202" s="424"/>
      <c r="AK202" s="424"/>
      <c r="AL202" s="424"/>
      <c r="AM202" s="424"/>
      <c r="AN202" s="424"/>
      <c r="AO202" s="424"/>
      <c r="AP202" s="424"/>
      <c r="AQ202" s="424"/>
      <c r="AR202" s="424"/>
      <c r="AS202" s="424"/>
      <c r="AT202" s="424"/>
      <c r="AU202" s="424"/>
      <c r="AV202" s="424"/>
      <c r="AW202" s="424"/>
      <c r="AX202" s="424"/>
      <c r="AY202" s="424"/>
      <c r="AZ202" s="424"/>
      <c r="BA202" s="424"/>
      <c r="BB202" s="424"/>
      <c r="BC202" s="424"/>
      <c r="BD202" s="424"/>
      <c r="BE202" s="424"/>
      <c r="BF202" s="424"/>
      <c r="BG202" s="424"/>
      <c r="BH202" s="424"/>
      <c r="BI202" s="424"/>
      <c r="BJ202" s="424"/>
      <c r="BK202" s="424"/>
      <c r="BL202" s="424"/>
      <c r="BM202" s="424"/>
      <c r="BN202" s="424"/>
      <c r="BO202" s="424"/>
      <c r="BP202" s="346"/>
      <c r="BQ202" s="346"/>
      <c r="BR202" s="346"/>
      <c r="BS202" s="346"/>
      <c r="BT202" s="346"/>
      <c r="BU202" s="346"/>
      <c r="BV202" s="346"/>
      <c r="BW202" s="346"/>
      <c r="BX202" s="346"/>
      <c r="BY202" s="346"/>
      <c r="BZ202" s="346"/>
      <c r="CA202" s="346"/>
      <c r="CB202" s="346"/>
      <c r="CC202" s="346"/>
      <c r="CD202" s="346"/>
      <c r="CE202" s="346"/>
      <c r="CF202" s="346"/>
      <c r="CG202" s="346"/>
      <c r="CH202" s="346"/>
      <c r="CI202" s="346"/>
      <c r="CJ202" s="346"/>
      <c r="CK202" s="346"/>
      <c r="CL202" s="346"/>
      <c r="CM202" s="346"/>
      <c r="CN202" s="346"/>
      <c r="CO202" s="346"/>
      <c r="CP202" s="346"/>
      <c r="CQ202" s="346"/>
      <c r="CR202" s="346"/>
      <c r="CS202" s="346"/>
      <c r="CT202" s="346"/>
      <c r="CU202" s="261"/>
      <c r="CV202" s="261"/>
      <c r="CW202" s="261"/>
      <c r="CX202" s="261"/>
      <c r="CY202" s="261"/>
      <c r="CZ202" s="261"/>
      <c r="DA202" s="261"/>
      <c r="DB202" s="261"/>
      <c r="DC202" s="261"/>
      <c r="DD202" s="261"/>
      <c r="DE202" s="261"/>
      <c r="DF202" s="261"/>
      <c r="DI202" s="177"/>
      <c r="DJ202" s="177"/>
      <c r="DK202" s="177"/>
      <c r="DL202" s="177"/>
      <c r="DM202" s="177"/>
      <c r="DN202" s="177"/>
      <c r="DO202" s="175"/>
      <c r="DP202" s="175"/>
      <c r="DQ202" s="175"/>
      <c r="DR202" s="175"/>
      <c r="DS202" s="175"/>
      <c r="DT202" s="175"/>
    </row>
    <row r="203" spans="1:126" s="176" customFormat="1" ht="15" customHeight="1" x14ac:dyDescent="0.25">
      <c r="A203" s="105" t="s">
        <v>214</v>
      </c>
      <c r="B203" s="181" t="s">
        <v>419</v>
      </c>
      <c r="C203" s="204" t="s">
        <v>227</v>
      </c>
      <c r="D203" s="594">
        <v>3526</v>
      </c>
      <c r="E203" s="588"/>
      <c r="F203" s="387"/>
      <c r="G203" s="371"/>
      <c r="H203" s="371"/>
      <c r="I203" s="371"/>
      <c r="J203" s="371"/>
      <c r="K203" s="371"/>
      <c r="L203" s="425"/>
      <c r="M203" s="424"/>
      <c r="N203" s="424"/>
      <c r="O203" s="424"/>
      <c r="P203" s="424"/>
      <c r="Q203" s="424"/>
      <c r="R203" s="424"/>
      <c r="S203" s="424"/>
      <c r="T203" s="424"/>
      <c r="U203" s="424"/>
      <c r="V203" s="424"/>
      <c r="W203" s="424"/>
      <c r="X203" s="424"/>
      <c r="Y203" s="424"/>
      <c r="Z203" s="424"/>
      <c r="AA203" s="424"/>
      <c r="AB203" s="424"/>
      <c r="AC203" s="424"/>
      <c r="AD203" s="424"/>
      <c r="AE203" s="424"/>
      <c r="AF203" s="424"/>
      <c r="AG203" s="424"/>
      <c r="AH203" s="424"/>
      <c r="AI203" s="424"/>
      <c r="AJ203" s="424"/>
      <c r="AK203" s="424"/>
      <c r="AL203" s="424"/>
      <c r="AM203" s="424"/>
      <c r="AN203" s="424"/>
      <c r="AO203" s="424"/>
      <c r="AP203" s="424"/>
      <c r="AQ203" s="424"/>
      <c r="AR203" s="424"/>
      <c r="AS203" s="424"/>
      <c r="AT203" s="424"/>
      <c r="AU203" s="424"/>
      <c r="AV203" s="424"/>
      <c r="AW203" s="424"/>
      <c r="AX203" s="424"/>
      <c r="AY203" s="424"/>
      <c r="AZ203" s="424"/>
      <c r="BA203" s="424"/>
      <c r="BB203" s="424"/>
      <c r="BC203" s="424"/>
      <c r="BD203" s="424"/>
      <c r="BE203" s="424"/>
      <c r="BF203" s="424"/>
      <c r="BG203" s="424"/>
      <c r="BH203" s="424"/>
      <c r="BI203" s="424"/>
      <c r="BJ203" s="424"/>
      <c r="BK203" s="424"/>
      <c r="BL203" s="424"/>
      <c r="BM203" s="424"/>
      <c r="BN203" s="424"/>
      <c r="BO203" s="424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  <c r="BZ203" s="346"/>
      <c r="CA203" s="346"/>
      <c r="CB203" s="346"/>
      <c r="CC203" s="346"/>
      <c r="CD203" s="346"/>
      <c r="CE203" s="346"/>
      <c r="CF203" s="346"/>
      <c r="CG203" s="346"/>
      <c r="CH203" s="346"/>
      <c r="CI203" s="346"/>
      <c r="CJ203" s="346"/>
      <c r="CK203" s="346"/>
      <c r="CL203" s="346"/>
      <c r="CM203" s="346"/>
      <c r="CN203" s="346"/>
      <c r="CO203" s="346"/>
      <c r="CP203" s="346"/>
      <c r="CQ203" s="346"/>
      <c r="CR203" s="346"/>
      <c r="CS203" s="346"/>
      <c r="CT203" s="346"/>
      <c r="CU203" s="261"/>
      <c r="CV203" s="261"/>
      <c r="CW203" s="261"/>
      <c r="CX203" s="261"/>
      <c r="CY203" s="261"/>
      <c r="CZ203" s="261"/>
      <c r="DA203" s="261"/>
      <c r="DB203" s="261"/>
      <c r="DC203" s="261"/>
      <c r="DD203" s="261"/>
      <c r="DE203" s="261"/>
      <c r="DF203" s="261"/>
      <c r="DI203" s="177"/>
      <c r="DJ203" s="177"/>
      <c r="DK203" s="177"/>
      <c r="DL203" s="177"/>
      <c r="DM203" s="177"/>
      <c r="DN203" s="177"/>
      <c r="DO203" s="175"/>
      <c r="DP203" s="175"/>
      <c r="DQ203" s="175"/>
      <c r="DR203" s="175"/>
      <c r="DS203" s="175"/>
      <c r="DT203" s="175"/>
    </row>
    <row r="204" spans="1:126" s="176" customFormat="1" ht="15" customHeight="1" x14ac:dyDescent="0.25">
      <c r="A204" s="105" t="s">
        <v>215</v>
      </c>
      <c r="B204" s="181" t="s">
        <v>419</v>
      </c>
      <c r="C204" s="205" t="s">
        <v>228</v>
      </c>
      <c r="D204" s="594">
        <v>2415</v>
      </c>
      <c r="E204" s="588"/>
      <c r="F204" s="387"/>
      <c r="G204" s="371"/>
      <c r="H204" s="371"/>
      <c r="I204" s="371"/>
      <c r="J204" s="371"/>
      <c r="K204" s="371"/>
      <c r="L204" s="425"/>
      <c r="M204" s="424"/>
      <c r="N204" s="424"/>
      <c r="O204" s="424"/>
      <c r="P204" s="424"/>
      <c r="Q204" s="424"/>
      <c r="R204" s="424"/>
      <c r="S204" s="424"/>
      <c r="T204" s="424"/>
      <c r="U204" s="424"/>
      <c r="V204" s="424"/>
      <c r="W204" s="424"/>
      <c r="X204" s="424"/>
      <c r="Y204" s="424"/>
      <c r="Z204" s="424"/>
      <c r="AA204" s="424"/>
      <c r="AB204" s="424"/>
      <c r="AC204" s="424"/>
      <c r="AD204" s="424"/>
      <c r="AE204" s="424"/>
      <c r="AF204" s="424"/>
      <c r="AG204" s="424"/>
      <c r="AH204" s="424"/>
      <c r="AI204" s="424"/>
      <c r="AJ204" s="424"/>
      <c r="AK204" s="424"/>
      <c r="AL204" s="424"/>
      <c r="AM204" s="424"/>
      <c r="AN204" s="424"/>
      <c r="AO204" s="424"/>
      <c r="AP204" s="424"/>
      <c r="AQ204" s="424"/>
      <c r="AR204" s="424"/>
      <c r="AS204" s="424"/>
      <c r="AT204" s="424"/>
      <c r="AU204" s="424"/>
      <c r="AV204" s="424"/>
      <c r="AW204" s="424"/>
      <c r="AX204" s="424"/>
      <c r="AY204" s="424"/>
      <c r="AZ204" s="424"/>
      <c r="BA204" s="424"/>
      <c r="BB204" s="424"/>
      <c r="BC204" s="424"/>
      <c r="BD204" s="424"/>
      <c r="BE204" s="424"/>
      <c r="BF204" s="424"/>
      <c r="BG204" s="424"/>
      <c r="BH204" s="424"/>
      <c r="BI204" s="424"/>
      <c r="BJ204" s="424"/>
      <c r="BK204" s="424"/>
      <c r="BL204" s="424"/>
      <c r="BM204" s="424"/>
      <c r="BN204" s="424"/>
      <c r="BO204" s="424"/>
      <c r="BP204" s="346"/>
      <c r="BQ204" s="346"/>
      <c r="BR204" s="346"/>
      <c r="BS204" s="346"/>
      <c r="BT204" s="346"/>
      <c r="BU204" s="346"/>
      <c r="BV204" s="346"/>
      <c r="BW204" s="346"/>
      <c r="BX204" s="346"/>
      <c r="BY204" s="346"/>
      <c r="BZ204" s="346"/>
      <c r="CA204" s="346"/>
      <c r="CB204" s="346"/>
      <c r="CC204" s="346"/>
      <c r="CD204" s="346"/>
      <c r="CE204" s="346"/>
      <c r="CF204" s="346"/>
      <c r="CG204" s="346"/>
      <c r="CH204" s="346"/>
      <c r="CI204" s="346"/>
      <c r="CJ204" s="346"/>
      <c r="CK204" s="346"/>
      <c r="CL204" s="346"/>
      <c r="CM204" s="346"/>
      <c r="CN204" s="346"/>
      <c r="CO204" s="346"/>
      <c r="CP204" s="346"/>
      <c r="CQ204" s="346"/>
      <c r="CR204" s="346"/>
      <c r="CS204" s="346"/>
      <c r="CT204" s="346"/>
      <c r="CU204" s="261"/>
      <c r="CV204" s="261"/>
      <c r="CW204" s="261"/>
      <c r="CX204" s="261"/>
      <c r="CY204" s="261"/>
      <c r="CZ204" s="261"/>
      <c r="DA204" s="261"/>
      <c r="DB204" s="261"/>
      <c r="DC204" s="261"/>
      <c r="DD204" s="261"/>
      <c r="DE204" s="261"/>
      <c r="DF204" s="261"/>
      <c r="DI204" s="177"/>
      <c r="DJ204" s="177"/>
      <c r="DK204" s="177"/>
      <c r="DL204" s="177"/>
      <c r="DM204" s="177"/>
      <c r="DN204" s="177"/>
      <c r="DO204" s="175"/>
      <c r="DP204" s="175"/>
      <c r="DQ204" s="175"/>
      <c r="DR204" s="175"/>
      <c r="DS204" s="175"/>
      <c r="DT204" s="175"/>
    </row>
    <row r="205" spans="1:126" s="176" customFormat="1" ht="15" customHeight="1" x14ac:dyDescent="0.25">
      <c r="A205" s="105" t="s">
        <v>216</v>
      </c>
      <c r="B205" s="181" t="s">
        <v>419</v>
      </c>
      <c r="C205" s="204" t="s">
        <v>229</v>
      </c>
      <c r="D205" s="594">
        <v>2788</v>
      </c>
      <c r="E205" s="588"/>
      <c r="F205" s="387"/>
      <c r="G205" s="371"/>
      <c r="H205" s="371"/>
      <c r="I205" s="371"/>
      <c r="J205" s="371"/>
      <c r="K205" s="371"/>
      <c r="L205" s="425"/>
      <c r="M205" s="424"/>
      <c r="N205" s="424"/>
      <c r="O205" s="424"/>
      <c r="P205" s="424"/>
      <c r="Q205" s="424"/>
      <c r="R205" s="424"/>
      <c r="S205" s="424"/>
      <c r="T205" s="424"/>
      <c r="U205" s="424"/>
      <c r="V205" s="424"/>
      <c r="W205" s="424"/>
      <c r="X205" s="424"/>
      <c r="Y205" s="424"/>
      <c r="Z205" s="424"/>
      <c r="AA205" s="424"/>
      <c r="AB205" s="424"/>
      <c r="AC205" s="424"/>
      <c r="AD205" s="424"/>
      <c r="AE205" s="424"/>
      <c r="AF205" s="424"/>
      <c r="AG205" s="424"/>
      <c r="AH205" s="424"/>
      <c r="AI205" s="424"/>
      <c r="AJ205" s="424"/>
      <c r="AK205" s="424"/>
      <c r="AL205" s="424"/>
      <c r="AM205" s="424"/>
      <c r="AN205" s="424"/>
      <c r="AO205" s="424"/>
      <c r="AP205" s="424"/>
      <c r="AQ205" s="424"/>
      <c r="AR205" s="424"/>
      <c r="AS205" s="424"/>
      <c r="AT205" s="424"/>
      <c r="AU205" s="424"/>
      <c r="AV205" s="424"/>
      <c r="AW205" s="424"/>
      <c r="AX205" s="424"/>
      <c r="AY205" s="424"/>
      <c r="AZ205" s="424"/>
      <c r="BA205" s="424"/>
      <c r="BB205" s="424"/>
      <c r="BC205" s="424"/>
      <c r="BD205" s="424"/>
      <c r="BE205" s="424"/>
      <c r="BF205" s="424"/>
      <c r="BG205" s="424"/>
      <c r="BH205" s="424"/>
      <c r="BI205" s="424"/>
      <c r="BJ205" s="424"/>
      <c r="BK205" s="424"/>
      <c r="BL205" s="424"/>
      <c r="BM205" s="424"/>
      <c r="BN205" s="424"/>
      <c r="BO205" s="424"/>
      <c r="BP205" s="346"/>
      <c r="BQ205" s="346"/>
      <c r="BR205" s="346"/>
      <c r="BS205" s="346"/>
      <c r="BT205" s="346"/>
      <c r="BU205" s="346"/>
      <c r="BV205" s="346"/>
      <c r="BW205" s="346"/>
      <c r="BX205" s="346"/>
      <c r="BY205" s="346"/>
      <c r="BZ205" s="346"/>
      <c r="CA205" s="346"/>
      <c r="CB205" s="346"/>
      <c r="CC205" s="346"/>
      <c r="CD205" s="346"/>
      <c r="CE205" s="346"/>
      <c r="CF205" s="346"/>
      <c r="CG205" s="346"/>
      <c r="CH205" s="346"/>
      <c r="CI205" s="346"/>
      <c r="CJ205" s="346"/>
      <c r="CK205" s="346"/>
      <c r="CL205" s="346"/>
      <c r="CM205" s="346"/>
      <c r="CN205" s="346"/>
      <c r="CO205" s="346"/>
      <c r="CP205" s="346"/>
      <c r="CQ205" s="346"/>
      <c r="CR205" s="346"/>
      <c r="CS205" s="346"/>
      <c r="CT205" s="346"/>
      <c r="CU205" s="261"/>
      <c r="CV205" s="261"/>
      <c r="CW205" s="261"/>
      <c r="CX205" s="261"/>
      <c r="CY205" s="261"/>
      <c r="CZ205" s="261"/>
      <c r="DA205" s="261"/>
      <c r="DB205" s="261"/>
      <c r="DC205" s="261"/>
      <c r="DD205" s="261"/>
      <c r="DE205" s="261"/>
      <c r="DF205" s="261"/>
      <c r="DI205" s="177"/>
      <c r="DJ205" s="177"/>
      <c r="DK205" s="177"/>
      <c r="DL205" s="177"/>
      <c r="DM205" s="177"/>
      <c r="DN205" s="177"/>
      <c r="DO205" s="175"/>
      <c r="DP205" s="175"/>
      <c r="DQ205" s="175"/>
      <c r="DR205" s="175"/>
      <c r="DS205" s="175"/>
      <c r="DT205" s="175"/>
    </row>
    <row r="206" spans="1:126" s="176" customFormat="1" ht="15" customHeight="1" x14ac:dyDescent="0.25">
      <c r="A206" s="105" t="s">
        <v>217</v>
      </c>
      <c r="B206" s="181" t="s">
        <v>419</v>
      </c>
      <c r="C206" s="204" t="s">
        <v>230</v>
      </c>
      <c r="D206" s="594">
        <v>3221</v>
      </c>
      <c r="E206" s="588"/>
      <c r="F206" s="387"/>
      <c r="G206" s="371"/>
      <c r="H206" s="371"/>
      <c r="I206" s="371"/>
      <c r="J206" s="371"/>
      <c r="K206" s="371"/>
      <c r="L206" s="425"/>
      <c r="M206" s="424"/>
      <c r="N206" s="424"/>
      <c r="O206" s="424"/>
      <c r="P206" s="424"/>
      <c r="Q206" s="424"/>
      <c r="R206" s="424"/>
      <c r="S206" s="424"/>
      <c r="T206" s="424"/>
      <c r="U206" s="424"/>
      <c r="V206" s="424"/>
      <c r="W206" s="424"/>
      <c r="X206" s="424"/>
      <c r="Y206" s="424"/>
      <c r="Z206" s="424"/>
      <c r="AA206" s="424"/>
      <c r="AB206" s="424"/>
      <c r="AC206" s="424"/>
      <c r="AD206" s="424"/>
      <c r="AE206" s="424"/>
      <c r="AF206" s="424"/>
      <c r="AG206" s="424"/>
      <c r="AH206" s="424"/>
      <c r="AI206" s="424"/>
      <c r="AJ206" s="424"/>
      <c r="AK206" s="424"/>
      <c r="AL206" s="424"/>
      <c r="AM206" s="424"/>
      <c r="AN206" s="424"/>
      <c r="AO206" s="424"/>
      <c r="AP206" s="424"/>
      <c r="AQ206" s="424"/>
      <c r="AR206" s="424"/>
      <c r="AS206" s="424"/>
      <c r="AT206" s="424"/>
      <c r="AU206" s="424"/>
      <c r="AV206" s="424"/>
      <c r="AW206" s="424"/>
      <c r="AX206" s="424"/>
      <c r="AY206" s="424"/>
      <c r="AZ206" s="424"/>
      <c r="BA206" s="424"/>
      <c r="BB206" s="424"/>
      <c r="BC206" s="424"/>
      <c r="BD206" s="424"/>
      <c r="BE206" s="424"/>
      <c r="BF206" s="424"/>
      <c r="BG206" s="424"/>
      <c r="BH206" s="424"/>
      <c r="BI206" s="424"/>
      <c r="BJ206" s="424"/>
      <c r="BK206" s="424"/>
      <c r="BL206" s="424"/>
      <c r="BM206" s="424"/>
      <c r="BN206" s="424"/>
      <c r="BO206" s="424"/>
      <c r="BP206" s="346"/>
      <c r="BQ206" s="346"/>
      <c r="BR206" s="346"/>
      <c r="BS206" s="346"/>
      <c r="BT206" s="346"/>
      <c r="BU206" s="346"/>
      <c r="BV206" s="346"/>
      <c r="BW206" s="346"/>
      <c r="BX206" s="346"/>
      <c r="BY206" s="346"/>
      <c r="BZ206" s="346"/>
      <c r="CA206" s="346"/>
      <c r="CB206" s="346"/>
      <c r="CC206" s="346"/>
      <c r="CD206" s="346"/>
      <c r="CE206" s="346"/>
      <c r="CF206" s="346"/>
      <c r="CG206" s="346"/>
      <c r="CH206" s="346"/>
      <c r="CI206" s="346"/>
      <c r="CJ206" s="346"/>
      <c r="CK206" s="346"/>
      <c r="CL206" s="346"/>
      <c r="CM206" s="346"/>
      <c r="CN206" s="346"/>
      <c r="CO206" s="346"/>
      <c r="CP206" s="346"/>
      <c r="CQ206" s="346"/>
      <c r="CR206" s="346"/>
      <c r="CS206" s="346"/>
      <c r="CT206" s="346"/>
      <c r="CU206" s="261"/>
      <c r="CV206" s="261"/>
      <c r="CW206" s="261"/>
      <c r="CX206" s="261"/>
      <c r="CY206" s="261"/>
      <c r="CZ206" s="261"/>
      <c r="DA206" s="261"/>
      <c r="DB206" s="261"/>
      <c r="DC206" s="261"/>
      <c r="DD206" s="261"/>
      <c r="DE206" s="261"/>
      <c r="DF206" s="261"/>
      <c r="DI206" s="177"/>
      <c r="DJ206" s="177"/>
      <c r="DK206" s="177"/>
      <c r="DL206" s="177"/>
      <c r="DM206" s="177"/>
      <c r="DN206" s="177"/>
      <c r="DO206" s="175"/>
      <c r="DP206" s="175"/>
      <c r="DQ206" s="175"/>
      <c r="DR206" s="175"/>
      <c r="DS206" s="175"/>
      <c r="DT206" s="175"/>
    </row>
    <row r="207" spans="1:126" s="176" customFormat="1" ht="15" customHeight="1" x14ac:dyDescent="0.25">
      <c r="A207" s="105" t="s">
        <v>218</v>
      </c>
      <c r="B207" s="181" t="s">
        <v>419</v>
      </c>
      <c r="C207" s="204" t="s">
        <v>231</v>
      </c>
      <c r="D207" s="594">
        <v>3594</v>
      </c>
      <c r="E207" s="588"/>
      <c r="F207" s="387"/>
      <c r="G207" s="371"/>
      <c r="H207" s="371"/>
      <c r="I207" s="371"/>
      <c r="J207" s="371"/>
      <c r="K207" s="371"/>
      <c r="L207" s="425"/>
      <c r="M207" s="424"/>
      <c r="N207" s="424"/>
      <c r="O207" s="424"/>
      <c r="P207" s="424"/>
      <c r="Q207" s="424"/>
      <c r="R207" s="424"/>
      <c r="S207" s="424"/>
      <c r="T207" s="424"/>
      <c r="U207" s="424"/>
      <c r="V207" s="424"/>
      <c r="W207" s="424"/>
      <c r="X207" s="424"/>
      <c r="Y207" s="424"/>
      <c r="Z207" s="424"/>
      <c r="AA207" s="424"/>
      <c r="AB207" s="424"/>
      <c r="AC207" s="424"/>
      <c r="AD207" s="424"/>
      <c r="AE207" s="424"/>
      <c r="AF207" s="424"/>
      <c r="AG207" s="424"/>
      <c r="AH207" s="424"/>
      <c r="AI207" s="424"/>
      <c r="AJ207" s="424"/>
      <c r="AK207" s="424"/>
      <c r="AL207" s="424"/>
      <c r="AM207" s="424"/>
      <c r="AN207" s="424"/>
      <c r="AO207" s="424"/>
      <c r="AP207" s="424"/>
      <c r="AQ207" s="424"/>
      <c r="AR207" s="424"/>
      <c r="AS207" s="424"/>
      <c r="AT207" s="424"/>
      <c r="AU207" s="424"/>
      <c r="AV207" s="424"/>
      <c r="AW207" s="424"/>
      <c r="AX207" s="424"/>
      <c r="AY207" s="424"/>
      <c r="AZ207" s="424"/>
      <c r="BA207" s="424"/>
      <c r="BB207" s="424"/>
      <c r="BC207" s="424"/>
      <c r="BD207" s="424"/>
      <c r="BE207" s="424"/>
      <c r="BF207" s="424"/>
      <c r="BG207" s="424"/>
      <c r="BH207" s="424"/>
      <c r="BI207" s="424"/>
      <c r="BJ207" s="424"/>
      <c r="BK207" s="424"/>
      <c r="BL207" s="424"/>
      <c r="BM207" s="424"/>
      <c r="BN207" s="424"/>
      <c r="BO207" s="424"/>
      <c r="BP207" s="346"/>
      <c r="BQ207" s="346"/>
      <c r="BR207" s="346"/>
      <c r="BS207" s="346"/>
      <c r="BT207" s="346"/>
      <c r="BU207" s="346"/>
      <c r="BV207" s="346"/>
      <c r="BW207" s="346"/>
      <c r="BX207" s="346"/>
      <c r="BY207" s="346"/>
      <c r="BZ207" s="346"/>
      <c r="CA207" s="346"/>
      <c r="CB207" s="346"/>
      <c r="CC207" s="346"/>
      <c r="CD207" s="346"/>
      <c r="CE207" s="346"/>
      <c r="CF207" s="346"/>
      <c r="CG207" s="346"/>
      <c r="CH207" s="346"/>
      <c r="CI207" s="346"/>
      <c r="CJ207" s="346"/>
      <c r="CK207" s="346"/>
      <c r="CL207" s="346"/>
      <c r="CM207" s="346"/>
      <c r="CN207" s="346"/>
      <c r="CO207" s="346"/>
      <c r="CP207" s="346"/>
      <c r="CQ207" s="346"/>
      <c r="CR207" s="346"/>
      <c r="CS207" s="346"/>
      <c r="CT207" s="346"/>
      <c r="CU207" s="261"/>
      <c r="CV207" s="261"/>
      <c r="CW207" s="261"/>
      <c r="CX207" s="261"/>
      <c r="CY207" s="261"/>
      <c r="CZ207" s="261"/>
      <c r="DA207" s="261"/>
      <c r="DB207" s="261"/>
      <c r="DC207" s="261"/>
      <c r="DD207" s="261"/>
      <c r="DE207" s="261"/>
      <c r="DF207" s="261"/>
      <c r="DI207" s="177"/>
      <c r="DJ207" s="177"/>
      <c r="DK207" s="177"/>
      <c r="DL207" s="177"/>
      <c r="DM207" s="177"/>
      <c r="DN207" s="177"/>
      <c r="DO207" s="175"/>
      <c r="DP207" s="175"/>
      <c r="DQ207" s="175"/>
      <c r="DR207" s="175"/>
      <c r="DS207" s="175"/>
      <c r="DT207" s="175"/>
    </row>
    <row r="208" spans="1:126" s="176" customFormat="1" ht="15" customHeight="1" thickBot="1" x14ac:dyDescent="0.3">
      <c r="A208" s="149" t="s">
        <v>219</v>
      </c>
      <c r="B208" s="183" t="s">
        <v>419</v>
      </c>
      <c r="C208" s="206" t="s">
        <v>232</v>
      </c>
      <c r="D208" s="594">
        <v>3966</v>
      </c>
      <c r="E208" s="588"/>
      <c r="F208" s="387"/>
      <c r="G208" s="371"/>
      <c r="H208" s="371"/>
      <c r="I208" s="371"/>
      <c r="J208" s="371"/>
      <c r="K208" s="371"/>
      <c r="L208" s="425"/>
      <c r="M208" s="424"/>
      <c r="N208" s="424"/>
      <c r="O208" s="424"/>
      <c r="P208" s="424"/>
      <c r="Q208" s="424"/>
      <c r="R208" s="424"/>
      <c r="S208" s="424"/>
      <c r="T208" s="424"/>
      <c r="U208" s="424"/>
      <c r="V208" s="424"/>
      <c r="W208" s="424"/>
      <c r="X208" s="424"/>
      <c r="Y208" s="424"/>
      <c r="Z208" s="424"/>
      <c r="AA208" s="424"/>
      <c r="AB208" s="424"/>
      <c r="AC208" s="424"/>
      <c r="AD208" s="424"/>
      <c r="AE208" s="424"/>
      <c r="AF208" s="424"/>
      <c r="AG208" s="424"/>
      <c r="AH208" s="424"/>
      <c r="AI208" s="424"/>
      <c r="AJ208" s="424"/>
      <c r="AK208" s="424"/>
      <c r="AL208" s="424"/>
      <c r="AM208" s="424"/>
      <c r="AN208" s="424"/>
      <c r="AO208" s="424"/>
      <c r="AP208" s="424"/>
      <c r="AQ208" s="424"/>
      <c r="AR208" s="424"/>
      <c r="AS208" s="424"/>
      <c r="AT208" s="424"/>
      <c r="AU208" s="424"/>
      <c r="AV208" s="424"/>
      <c r="AW208" s="424"/>
      <c r="AX208" s="424"/>
      <c r="AY208" s="424"/>
      <c r="AZ208" s="424"/>
      <c r="BA208" s="424"/>
      <c r="BB208" s="424"/>
      <c r="BC208" s="424"/>
      <c r="BD208" s="424"/>
      <c r="BE208" s="424"/>
      <c r="BF208" s="424"/>
      <c r="BG208" s="424"/>
      <c r="BH208" s="424"/>
      <c r="BI208" s="424"/>
      <c r="BJ208" s="424"/>
      <c r="BK208" s="424"/>
      <c r="BL208" s="424"/>
      <c r="BM208" s="424"/>
      <c r="BN208" s="424"/>
      <c r="BO208" s="424"/>
      <c r="BP208" s="346"/>
      <c r="BQ208" s="346"/>
      <c r="BR208" s="346"/>
      <c r="BS208" s="346"/>
      <c r="BT208" s="346"/>
      <c r="BU208" s="346"/>
      <c r="BV208" s="346"/>
      <c r="BW208" s="346"/>
      <c r="BX208" s="346"/>
      <c r="BY208" s="346"/>
      <c r="BZ208" s="346"/>
      <c r="CA208" s="346"/>
      <c r="CB208" s="346"/>
      <c r="CC208" s="346"/>
      <c r="CD208" s="346"/>
      <c r="CE208" s="346"/>
      <c r="CF208" s="346"/>
      <c r="CG208" s="346"/>
      <c r="CH208" s="346"/>
      <c r="CI208" s="346"/>
      <c r="CJ208" s="346"/>
      <c r="CK208" s="346"/>
      <c r="CL208" s="346"/>
      <c r="CM208" s="346"/>
      <c r="CN208" s="346"/>
      <c r="CO208" s="346"/>
      <c r="CP208" s="346"/>
      <c r="CQ208" s="346"/>
      <c r="CR208" s="346"/>
      <c r="CS208" s="346"/>
      <c r="CT208" s="346"/>
      <c r="CU208" s="261"/>
      <c r="CV208" s="261"/>
      <c r="CW208" s="261"/>
      <c r="CX208" s="261"/>
      <c r="CY208" s="261"/>
      <c r="CZ208" s="261"/>
      <c r="DA208" s="261"/>
      <c r="DB208" s="261"/>
      <c r="DC208" s="261"/>
      <c r="DD208" s="261"/>
      <c r="DE208" s="261"/>
      <c r="DF208" s="261"/>
      <c r="DI208" s="177"/>
      <c r="DJ208" s="177"/>
      <c r="DK208" s="177"/>
      <c r="DL208" s="177"/>
      <c r="DM208" s="177"/>
      <c r="DN208" s="177"/>
      <c r="DO208" s="175"/>
      <c r="DP208" s="175"/>
      <c r="DQ208" s="175"/>
      <c r="DR208" s="175"/>
      <c r="DS208" s="175"/>
      <c r="DT208" s="175"/>
    </row>
    <row r="209" spans="1:124" s="176" customFormat="1" ht="15" customHeight="1" thickBot="1" x14ac:dyDescent="0.3">
      <c r="A209" s="184" t="s">
        <v>233</v>
      </c>
      <c r="B209" s="178"/>
      <c r="C209" s="202"/>
      <c r="D209" s="579"/>
      <c r="E209" s="588"/>
      <c r="F209" s="387"/>
      <c r="G209" s="371"/>
      <c r="H209" s="371"/>
      <c r="I209" s="371"/>
      <c r="J209" s="371"/>
      <c r="K209" s="371"/>
      <c r="L209" s="425"/>
      <c r="M209" s="424"/>
      <c r="N209" s="424"/>
      <c r="O209" s="424"/>
      <c r="P209" s="424"/>
      <c r="Q209" s="424"/>
      <c r="R209" s="424"/>
      <c r="S209" s="424"/>
      <c r="T209" s="424"/>
      <c r="U209" s="424"/>
      <c r="V209" s="424"/>
      <c r="W209" s="424"/>
      <c r="X209" s="424"/>
      <c r="Y209" s="424"/>
      <c r="Z209" s="424"/>
      <c r="AA209" s="424"/>
      <c r="AB209" s="424"/>
      <c r="AC209" s="424"/>
      <c r="AD209" s="424"/>
      <c r="AE209" s="424"/>
      <c r="AF209" s="424"/>
      <c r="AG209" s="424"/>
      <c r="AH209" s="424"/>
      <c r="AI209" s="424"/>
      <c r="AJ209" s="424"/>
      <c r="AK209" s="424"/>
      <c r="AL209" s="424"/>
      <c r="AM209" s="424"/>
      <c r="AN209" s="424"/>
      <c r="AO209" s="424"/>
      <c r="AP209" s="424"/>
      <c r="AQ209" s="424"/>
      <c r="AR209" s="424"/>
      <c r="AS209" s="424"/>
      <c r="AT209" s="424"/>
      <c r="AU209" s="424"/>
      <c r="AV209" s="424"/>
      <c r="AW209" s="424"/>
      <c r="AX209" s="424"/>
      <c r="AY209" s="424"/>
      <c r="AZ209" s="424"/>
      <c r="BA209" s="424"/>
      <c r="BB209" s="424"/>
      <c r="BC209" s="424"/>
      <c r="BD209" s="424"/>
      <c r="BE209" s="424"/>
      <c r="BF209" s="424"/>
      <c r="BG209" s="424"/>
      <c r="BH209" s="424"/>
      <c r="BI209" s="424"/>
      <c r="BJ209" s="424"/>
      <c r="BK209" s="424"/>
      <c r="BL209" s="424"/>
      <c r="BM209" s="424"/>
      <c r="BN209" s="424"/>
      <c r="BO209" s="424"/>
      <c r="BP209" s="346"/>
      <c r="BQ209" s="346"/>
      <c r="BR209" s="346"/>
      <c r="BS209" s="346"/>
      <c r="BT209" s="346"/>
      <c r="BU209" s="346"/>
      <c r="BV209" s="346"/>
      <c r="BW209" s="346"/>
      <c r="BX209" s="346"/>
      <c r="BY209" s="346"/>
      <c r="BZ209" s="346"/>
      <c r="CA209" s="346"/>
      <c r="CB209" s="346"/>
      <c r="CC209" s="346"/>
      <c r="CD209" s="346"/>
      <c r="CE209" s="346"/>
      <c r="CF209" s="346"/>
      <c r="CG209" s="346"/>
      <c r="CH209" s="346"/>
      <c r="CI209" s="346"/>
      <c r="CJ209" s="346"/>
      <c r="CK209" s="346"/>
      <c r="CL209" s="346"/>
      <c r="CM209" s="346"/>
      <c r="CN209" s="346"/>
      <c r="CO209" s="346"/>
      <c r="CP209" s="346"/>
      <c r="CQ209" s="346"/>
      <c r="CR209" s="346"/>
      <c r="CS209" s="346"/>
      <c r="CT209" s="346"/>
      <c r="CU209" s="261"/>
      <c r="CV209" s="261"/>
      <c r="CW209" s="261"/>
      <c r="CX209" s="261"/>
      <c r="CY209" s="261"/>
      <c r="CZ209" s="261"/>
      <c r="DA209" s="261"/>
      <c r="DB209" s="261"/>
      <c r="DC209" s="261"/>
      <c r="DD209" s="261"/>
      <c r="DE209" s="261"/>
      <c r="DF209" s="261"/>
      <c r="DI209" s="177"/>
      <c r="DJ209" s="177"/>
      <c r="DK209" s="177"/>
      <c r="DL209" s="177"/>
      <c r="DM209" s="177"/>
      <c r="DN209" s="177"/>
      <c r="DO209" s="175"/>
      <c r="DP209" s="175"/>
      <c r="DQ209" s="175"/>
      <c r="DR209" s="175"/>
      <c r="DS209" s="175"/>
      <c r="DT209" s="175"/>
    </row>
    <row r="210" spans="1:124" s="176" customFormat="1" ht="15" customHeight="1" x14ac:dyDescent="0.25">
      <c r="A210" s="102" t="s">
        <v>220</v>
      </c>
      <c r="B210" s="179" t="s">
        <v>420</v>
      </c>
      <c r="C210" s="207" t="s">
        <v>234</v>
      </c>
      <c r="D210" s="593">
        <v>3569</v>
      </c>
      <c r="E210" s="588"/>
      <c r="F210" s="387"/>
      <c r="G210" s="371"/>
      <c r="H210" s="371"/>
      <c r="I210" s="371"/>
      <c r="J210" s="371"/>
      <c r="K210" s="371"/>
      <c r="L210" s="425"/>
      <c r="M210" s="424"/>
      <c r="N210" s="424"/>
      <c r="O210" s="424"/>
      <c r="P210" s="424"/>
      <c r="Q210" s="424"/>
      <c r="R210" s="424"/>
      <c r="S210" s="424"/>
      <c r="T210" s="424"/>
      <c r="U210" s="424"/>
      <c r="V210" s="424"/>
      <c r="W210" s="424"/>
      <c r="X210" s="424"/>
      <c r="Y210" s="424"/>
      <c r="Z210" s="424"/>
      <c r="AA210" s="424"/>
      <c r="AB210" s="424"/>
      <c r="AC210" s="424"/>
      <c r="AD210" s="424"/>
      <c r="AE210" s="424"/>
      <c r="AF210" s="424"/>
      <c r="AG210" s="424"/>
      <c r="AH210" s="424"/>
      <c r="AI210" s="424"/>
      <c r="AJ210" s="424"/>
      <c r="AK210" s="424"/>
      <c r="AL210" s="424"/>
      <c r="AM210" s="424"/>
      <c r="AN210" s="424"/>
      <c r="AO210" s="424"/>
      <c r="AP210" s="424"/>
      <c r="AQ210" s="424"/>
      <c r="AR210" s="424"/>
      <c r="AS210" s="424"/>
      <c r="AT210" s="424"/>
      <c r="AU210" s="424"/>
      <c r="AV210" s="424"/>
      <c r="AW210" s="424"/>
      <c r="AX210" s="424"/>
      <c r="AY210" s="424"/>
      <c r="AZ210" s="424"/>
      <c r="BA210" s="424"/>
      <c r="BB210" s="424"/>
      <c r="BC210" s="424"/>
      <c r="BD210" s="424"/>
      <c r="BE210" s="424"/>
      <c r="BF210" s="424"/>
      <c r="BG210" s="424"/>
      <c r="BH210" s="424"/>
      <c r="BI210" s="424"/>
      <c r="BJ210" s="424"/>
      <c r="BK210" s="424"/>
      <c r="BL210" s="424"/>
      <c r="BM210" s="424"/>
      <c r="BN210" s="424"/>
      <c r="BO210" s="424"/>
      <c r="BP210" s="346"/>
      <c r="BQ210" s="346"/>
      <c r="BR210" s="346"/>
      <c r="BS210" s="346"/>
      <c r="BT210" s="346"/>
      <c r="BU210" s="346"/>
      <c r="BV210" s="346"/>
      <c r="BW210" s="346"/>
      <c r="BX210" s="346"/>
      <c r="BY210" s="346"/>
      <c r="BZ210" s="346"/>
      <c r="CA210" s="346"/>
      <c r="CB210" s="346"/>
      <c r="CC210" s="346"/>
      <c r="CD210" s="346"/>
      <c r="CE210" s="346"/>
      <c r="CF210" s="346"/>
      <c r="CG210" s="346"/>
      <c r="CH210" s="346"/>
      <c r="CI210" s="346"/>
      <c r="CJ210" s="346"/>
      <c r="CK210" s="346"/>
      <c r="CL210" s="346"/>
      <c r="CM210" s="346"/>
      <c r="CN210" s="346"/>
      <c r="CO210" s="346"/>
      <c r="CP210" s="346"/>
      <c r="CQ210" s="346"/>
      <c r="CR210" s="346"/>
      <c r="CS210" s="346"/>
      <c r="CT210" s="346"/>
      <c r="CU210" s="261"/>
      <c r="CV210" s="261"/>
      <c r="CW210" s="261"/>
      <c r="CX210" s="261"/>
      <c r="CY210" s="261"/>
      <c r="CZ210" s="261"/>
      <c r="DA210" s="261"/>
      <c r="DB210" s="261"/>
      <c r="DC210" s="261"/>
      <c r="DD210" s="261"/>
      <c r="DE210" s="261"/>
      <c r="DF210" s="261"/>
      <c r="DI210" s="177"/>
      <c r="DJ210" s="177"/>
      <c r="DK210" s="177"/>
      <c r="DL210" s="177"/>
      <c r="DM210" s="177"/>
      <c r="DN210" s="177"/>
      <c r="DO210" s="175"/>
      <c r="DP210" s="175"/>
      <c r="DQ210" s="175"/>
      <c r="DR210" s="175"/>
      <c r="DS210" s="175"/>
      <c r="DT210" s="175"/>
    </row>
    <row r="211" spans="1:124" s="176" customFormat="1" ht="15" customHeight="1" x14ac:dyDescent="0.25">
      <c r="A211" s="105" t="s">
        <v>221</v>
      </c>
      <c r="B211" s="181" t="s">
        <v>420</v>
      </c>
      <c r="C211" s="204" t="s">
        <v>235</v>
      </c>
      <c r="D211" s="594">
        <v>3987</v>
      </c>
      <c r="E211" s="588"/>
      <c r="F211" s="387"/>
      <c r="G211" s="371"/>
      <c r="H211" s="371"/>
      <c r="I211" s="371"/>
      <c r="J211" s="371"/>
      <c r="K211" s="371"/>
      <c r="L211" s="425"/>
      <c r="M211" s="424"/>
      <c r="N211" s="424"/>
      <c r="O211" s="424"/>
      <c r="P211" s="424"/>
      <c r="Q211" s="424"/>
      <c r="R211" s="424"/>
      <c r="S211" s="424"/>
      <c r="T211" s="424"/>
      <c r="U211" s="424"/>
      <c r="V211" s="424"/>
      <c r="W211" s="424"/>
      <c r="X211" s="424"/>
      <c r="Y211" s="424"/>
      <c r="Z211" s="424"/>
      <c r="AA211" s="424"/>
      <c r="AB211" s="424"/>
      <c r="AC211" s="424"/>
      <c r="AD211" s="424"/>
      <c r="AE211" s="424"/>
      <c r="AF211" s="424"/>
      <c r="AG211" s="424"/>
      <c r="AH211" s="424"/>
      <c r="AI211" s="424"/>
      <c r="AJ211" s="424"/>
      <c r="AK211" s="424"/>
      <c r="AL211" s="424"/>
      <c r="AM211" s="424"/>
      <c r="AN211" s="424"/>
      <c r="AO211" s="424"/>
      <c r="AP211" s="424"/>
      <c r="AQ211" s="424"/>
      <c r="AR211" s="424"/>
      <c r="AS211" s="424"/>
      <c r="AT211" s="424"/>
      <c r="AU211" s="424"/>
      <c r="AV211" s="424"/>
      <c r="AW211" s="424"/>
      <c r="AX211" s="424"/>
      <c r="AY211" s="424"/>
      <c r="AZ211" s="424"/>
      <c r="BA211" s="424"/>
      <c r="BB211" s="424"/>
      <c r="BC211" s="424"/>
      <c r="BD211" s="424"/>
      <c r="BE211" s="424"/>
      <c r="BF211" s="424"/>
      <c r="BG211" s="424"/>
      <c r="BH211" s="424"/>
      <c r="BI211" s="424"/>
      <c r="BJ211" s="424"/>
      <c r="BK211" s="424"/>
      <c r="BL211" s="424"/>
      <c r="BM211" s="424"/>
      <c r="BN211" s="424"/>
      <c r="BO211" s="424"/>
      <c r="BP211" s="346"/>
      <c r="BQ211" s="346"/>
      <c r="BR211" s="346"/>
      <c r="BS211" s="346"/>
      <c r="BT211" s="346"/>
      <c r="BU211" s="346"/>
      <c r="BV211" s="346"/>
      <c r="BW211" s="346"/>
      <c r="BX211" s="346"/>
      <c r="BY211" s="346"/>
      <c r="BZ211" s="346"/>
      <c r="CA211" s="346"/>
      <c r="CB211" s="346"/>
      <c r="CC211" s="346"/>
      <c r="CD211" s="346"/>
      <c r="CE211" s="346"/>
      <c r="CF211" s="346"/>
      <c r="CG211" s="346"/>
      <c r="CH211" s="346"/>
      <c r="CI211" s="346"/>
      <c r="CJ211" s="346"/>
      <c r="CK211" s="346"/>
      <c r="CL211" s="346"/>
      <c r="CM211" s="346"/>
      <c r="CN211" s="346"/>
      <c r="CO211" s="346"/>
      <c r="CP211" s="346"/>
      <c r="CQ211" s="346"/>
      <c r="CR211" s="346"/>
      <c r="CS211" s="346"/>
      <c r="CT211" s="346"/>
      <c r="CU211" s="261"/>
      <c r="CV211" s="261"/>
      <c r="CW211" s="261"/>
      <c r="CX211" s="261"/>
      <c r="CY211" s="261"/>
      <c r="CZ211" s="261"/>
      <c r="DA211" s="261"/>
      <c r="DB211" s="261"/>
      <c r="DC211" s="261"/>
      <c r="DD211" s="261"/>
      <c r="DE211" s="261"/>
      <c r="DF211" s="261"/>
      <c r="DI211" s="177"/>
      <c r="DJ211" s="177"/>
      <c r="DK211" s="177"/>
      <c r="DL211" s="177"/>
      <c r="DM211" s="177"/>
      <c r="DN211" s="177"/>
      <c r="DO211" s="175"/>
      <c r="DP211" s="175"/>
      <c r="DQ211" s="175"/>
      <c r="DR211" s="175"/>
      <c r="DS211" s="175"/>
      <c r="DT211" s="175"/>
    </row>
    <row r="212" spans="1:124" s="176" customFormat="1" ht="15" customHeight="1" thickBot="1" x14ac:dyDescent="0.3">
      <c r="A212" s="149" t="s">
        <v>222</v>
      </c>
      <c r="B212" s="183" t="s">
        <v>420</v>
      </c>
      <c r="C212" s="206" t="s">
        <v>236</v>
      </c>
      <c r="D212" s="594">
        <v>4406</v>
      </c>
      <c r="E212" s="588"/>
      <c r="F212" s="387"/>
      <c r="G212" s="371"/>
      <c r="H212" s="371"/>
      <c r="I212" s="371"/>
      <c r="J212" s="371"/>
      <c r="K212" s="371"/>
      <c r="L212" s="425"/>
      <c r="M212" s="424"/>
      <c r="N212" s="424"/>
      <c r="O212" s="424"/>
      <c r="P212" s="424"/>
      <c r="Q212" s="424"/>
      <c r="R212" s="424"/>
      <c r="S212" s="424"/>
      <c r="T212" s="424"/>
      <c r="U212" s="424"/>
      <c r="V212" s="424"/>
      <c r="W212" s="424"/>
      <c r="X212" s="424"/>
      <c r="Y212" s="424"/>
      <c r="Z212" s="424"/>
      <c r="AA212" s="424"/>
      <c r="AB212" s="424"/>
      <c r="AC212" s="424"/>
      <c r="AD212" s="424"/>
      <c r="AE212" s="424"/>
      <c r="AF212" s="424"/>
      <c r="AG212" s="424"/>
      <c r="AH212" s="424"/>
      <c r="AI212" s="424"/>
      <c r="AJ212" s="424"/>
      <c r="AK212" s="424"/>
      <c r="AL212" s="424"/>
      <c r="AM212" s="424"/>
      <c r="AN212" s="424"/>
      <c r="AO212" s="424"/>
      <c r="AP212" s="424"/>
      <c r="AQ212" s="424"/>
      <c r="AR212" s="424"/>
      <c r="AS212" s="424"/>
      <c r="AT212" s="424"/>
      <c r="AU212" s="424"/>
      <c r="AV212" s="424"/>
      <c r="AW212" s="424"/>
      <c r="AX212" s="424"/>
      <c r="AY212" s="424"/>
      <c r="AZ212" s="424"/>
      <c r="BA212" s="424"/>
      <c r="BB212" s="424"/>
      <c r="BC212" s="424"/>
      <c r="BD212" s="424"/>
      <c r="BE212" s="424"/>
      <c r="BF212" s="424"/>
      <c r="BG212" s="424"/>
      <c r="BH212" s="424"/>
      <c r="BI212" s="424"/>
      <c r="BJ212" s="424"/>
      <c r="BK212" s="424"/>
      <c r="BL212" s="424"/>
      <c r="BM212" s="424"/>
      <c r="BN212" s="424"/>
      <c r="BO212" s="424"/>
      <c r="BP212" s="346"/>
      <c r="BQ212" s="346"/>
      <c r="BR212" s="346"/>
      <c r="BS212" s="346"/>
      <c r="BT212" s="346"/>
      <c r="BU212" s="346"/>
      <c r="BV212" s="346"/>
      <c r="BW212" s="346"/>
      <c r="BX212" s="346"/>
      <c r="BY212" s="346"/>
      <c r="BZ212" s="346"/>
      <c r="CA212" s="346"/>
      <c r="CB212" s="346"/>
      <c r="CC212" s="346"/>
      <c r="CD212" s="346"/>
      <c r="CE212" s="346"/>
      <c r="CF212" s="346"/>
      <c r="CG212" s="346"/>
      <c r="CH212" s="346"/>
      <c r="CI212" s="346"/>
      <c r="CJ212" s="346"/>
      <c r="CK212" s="346"/>
      <c r="CL212" s="346"/>
      <c r="CM212" s="346"/>
      <c r="CN212" s="346"/>
      <c r="CO212" s="346"/>
      <c r="CP212" s="346"/>
      <c r="CQ212" s="346"/>
      <c r="CR212" s="346"/>
      <c r="CS212" s="346"/>
      <c r="CT212" s="346"/>
      <c r="CU212" s="261"/>
      <c r="CV212" s="261"/>
      <c r="CW212" s="261"/>
      <c r="CX212" s="261"/>
      <c r="CY212" s="261"/>
      <c r="CZ212" s="261"/>
      <c r="DA212" s="261"/>
      <c r="DB212" s="261"/>
      <c r="DC212" s="261"/>
      <c r="DD212" s="261"/>
      <c r="DE212" s="261"/>
      <c r="DF212" s="261"/>
      <c r="DI212" s="177"/>
      <c r="DJ212" s="177"/>
      <c r="DK212" s="177"/>
      <c r="DL212" s="177"/>
      <c r="DM212" s="177"/>
      <c r="DN212" s="177"/>
      <c r="DO212" s="175"/>
      <c r="DP212" s="175"/>
      <c r="DQ212" s="175"/>
      <c r="DR212" s="175"/>
      <c r="DS212" s="175"/>
      <c r="DT212" s="175"/>
    </row>
    <row r="213" spans="1:124" s="176" customFormat="1" ht="15" customHeight="1" thickBot="1" x14ac:dyDescent="0.3">
      <c r="A213" s="184" t="s">
        <v>421</v>
      </c>
      <c r="B213" s="178"/>
      <c r="C213" s="202"/>
      <c r="D213" s="579"/>
      <c r="E213" s="588"/>
      <c r="F213" s="387"/>
      <c r="G213" s="371"/>
      <c r="H213" s="371"/>
      <c r="I213" s="371"/>
      <c r="J213" s="371"/>
      <c r="K213" s="371"/>
      <c r="L213" s="425"/>
      <c r="M213" s="424"/>
      <c r="N213" s="424"/>
      <c r="O213" s="424"/>
      <c r="P213" s="424"/>
      <c r="Q213" s="424"/>
      <c r="R213" s="424"/>
      <c r="S213" s="424"/>
      <c r="T213" s="424"/>
      <c r="U213" s="424"/>
      <c r="V213" s="424"/>
      <c r="W213" s="424"/>
      <c r="X213" s="424"/>
      <c r="Y213" s="424"/>
      <c r="Z213" s="424"/>
      <c r="AA213" s="424"/>
      <c r="AB213" s="424"/>
      <c r="AC213" s="424"/>
      <c r="AD213" s="424"/>
      <c r="AE213" s="424"/>
      <c r="AF213" s="424"/>
      <c r="AG213" s="424"/>
      <c r="AH213" s="424"/>
      <c r="AI213" s="424"/>
      <c r="AJ213" s="424"/>
      <c r="AK213" s="424"/>
      <c r="AL213" s="424"/>
      <c r="AM213" s="424"/>
      <c r="AN213" s="424"/>
      <c r="AO213" s="424"/>
      <c r="AP213" s="424"/>
      <c r="AQ213" s="424"/>
      <c r="AR213" s="424"/>
      <c r="AS213" s="424"/>
      <c r="AT213" s="424"/>
      <c r="AU213" s="424"/>
      <c r="AV213" s="424"/>
      <c r="AW213" s="424"/>
      <c r="AX213" s="424"/>
      <c r="AY213" s="424"/>
      <c r="AZ213" s="424"/>
      <c r="BA213" s="424"/>
      <c r="BB213" s="424"/>
      <c r="BC213" s="424"/>
      <c r="BD213" s="424"/>
      <c r="BE213" s="424"/>
      <c r="BF213" s="424"/>
      <c r="BG213" s="424"/>
      <c r="BH213" s="424"/>
      <c r="BI213" s="424"/>
      <c r="BJ213" s="424"/>
      <c r="BK213" s="424"/>
      <c r="BL213" s="424"/>
      <c r="BM213" s="424"/>
      <c r="BN213" s="424"/>
      <c r="BO213" s="424"/>
      <c r="BP213" s="346"/>
      <c r="BQ213" s="346"/>
      <c r="BR213" s="346"/>
      <c r="BS213" s="346"/>
      <c r="BT213" s="346"/>
      <c r="BU213" s="346"/>
      <c r="BV213" s="346"/>
      <c r="BW213" s="346"/>
      <c r="BX213" s="346"/>
      <c r="BY213" s="346"/>
      <c r="BZ213" s="346"/>
      <c r="CA213" s="346"/>
      <c r="CB213" s="346"/>
      <c r="CC213" s="346"/>
      <c r="CD213" s="346"/>
      <c r="CE213" s="346"/>
      <c r="CF213" s="346"/>
      <c r="CG213" s="346"/>
      <c r="CH213" s="346"/>
      <c r="CI213" s="346"/>
      <c r="CJ213" s="346"/>
      <c r="CK213" s="346"/>
      <c r="CL213" s="346"/>
      <c r="CM213" s="346"/>
      <c r="CN213" s="346"/>
      <c r="CO213" s="346"/>
      <c r="CP213" s="346"/>
      <c r="CQ213" s="346"/>
      <c r="CR213" s="346"/>
      <c r="CS213" s="346"/>
      <c r="CT213" s="346"/>
      <c r="CU213" s="261"/>
      <c r="CV213" s="261"/>
      <c r="CW213" s="261"/>
      <c r="CX213" s="261"/>
      <c r="CY213" s="261"/>
      <c r="CZ213" s="261"/>
      <c r="DA213" s="261"/>
      <c r="DB213" s="261"/>
      <c r="DC213" s="261"/>
      <c r="DD213" s="261"/>
      <c r="DE213" s="261"/>
      <c r="DF213" s="261"/>
      <c r="DI213" s="177"/>
      <c r="DJ213" s="177"/>
      <c r="DK213" s="177"/>
      <c r="DL213" s="177"/>
      <c r="DM213" s="177"/>
      <c r="DN213" s="177"/>
      <c r="DO213" s="175"/>
      <c r="DP213" s="175"/>
      <c r="DQ213" s="175"/>
      <c r="DR213" s="175"/>
      <c r="DS213" s="175"/>
      <c r="DT213" s="175"/>
    </row>
    <row r="214" spans="1:124" s="176" customFormat="1" ht="15" customHeight="1" x14ac:dyDescent="0.25">
      <c r="A214" s="185" t="s">
        <v>247</v>
      </c>
      <c r="B214" s="179" t="s">
        <v>422</v>
      </c>
      <c r="C214" s="203" t="s">
        <v>246</v>
      </c>
      <c r="D214" s="593">
        <v>1838</v>
      </c>
      <c r="E214" s="588"/>
      <c r="F214" s="387"/>
      <c r="G214" s="371"/>
      <c r="H214" s="371"/>
      <c r="I214" s="371"/>
      <c r="J214" s="371"/>
      <c r="K214" s="371"/>
      <c r="L214" s="425"/>
      <c r="M214" s="424"/>
      <c r="N214" s="424"/>
      <c r="O214" s="424"/>
      <c r="P214" s="424"/>
      <c r="Q214" s="424"/>
      <c r="R214" s="424"/>
      <c r="S214" s="424"/>
      <c r="T214" s="424"/>
      <c r="U214" s="424"/>
      <c r="V214" s="424"/>
      <c r="W214" s="424"/>
      <c r="X214" s="424"/>
      <c r="Y214" s="424"/>
      <c r="Z214" s="424"/>
      <c r="AA214" s="424"/>
      <c r="AB214" s="424"/>
      <c r="AC214" s="424"/>
      <c r="AD214" s="424"/>
      <c r="AE214" s="424"/>
      <c r="AF214" s="424"/>
      <c r="AG214" s="424"/>
      <c r="AH214" s="424"/>
      <c r="AI214" s="424"/>
      <c r="AJ214" s="424"/>
      <c r="AK214" s="424"/>
      <c r="AL214" s="424"/>
      <c r="AM214" s="424"/>
      <c r="AN214" s="424"/>
      <c r="AO214" s="424"/>
      <c r="AP214" s="424"/>
      <c r="AQ214" s="424"/>
      <c r="AR214" s="424"/>
      <c r="AS214" s="424"/>
      <c r="AT214" s="424"/>
      <c r="AU214" s="424"/>
      <c r="AV214" s="424"/>
      <c r="AW214" s="424"/>
      <c r="AX214" s="424"/>
      <c r="AY214" s="424"/>
      <c r="AZ214" s="424"/>
      <c r="BA214" s="424"/>
      <c r="BB214" s="424"/>
      <c r="BC214" s="424"/>
      <c r="BD214" s="424"/>
      <c r="BE214" s="424"/>
      <c r="BF214" s="424"/>
      <c r="BG214" s="424"/>
      <c r="BH214" s="424"/>
      <c r="BI214" s="424"/>
      <c r="BJ214" s="424"/>
      <c r="BK214" s="424"/>
      <c r="BL214" s="424"/>
      <c r="BM214" s="424"/>
      <c r="BN214" s="424"/>
      <c r="BO214" s="424"/>
      <c r="BP214" s="346"/>
      <c r="BQ214" s="346"/>
      <c r="BR214" s="346"/>
      <c r="BS214" s="346"/>
      <c r="BT214" s="346"/>
      <c r="BU214" s="346"/>
      <c r="BV214" s="346"/>
      <c r="BW214" s="346"/>
      <c r="BX214" s="346"/>
      <c r="BY214" s="346"/>
      <c r="BZ214" s="346"/>
      <c r="CA214" s="346"/>
      <c r="CB214" s="346"/>
      <c r="CC214" s="346"/>
      <c r="CD214" s="346"/>
      <c r="CE214" s="346"/>
      <c r="CF214" s="346"/>
      <c r="CG214" s="346"/>
      <c r="CH214" s="346"/>
      <c r="CI214" s="346"/>
      <c r="CJ214" s="346"/>
      <c r="CK214" s="346"/>
      <c r="CL214" s="346"/>
      <c r="CM214" s="346"/>
      <c r="CN214" s="346"/>
      <c r="CO214" s="346"/>
      <c r="CP214" s="346"/>
      <c r="CQ214" s="346"/>
      <c r="CR214" s="346"/>
      <c r="CS214" s="346"/>
      <c r="CT214" s="346"/>
      <c r="CU214" s="261"/>
      <c r="CV214" s="261"/>
      <c r="CW214" s="261"/>
      <c r="CX214" s="261"/>
      <c r="CY214" s="261"/>
      <c r="CZ214" s="261"/>
      <c r="DA214" s="261"/>
      <c r="DB214" s="261"/>
      <c r="DC214" s="261"/>
      <c r="DD214" s="261"/>
      <c r="DE214" s="261"/>
      <c r="DF214" s="261"/>
      <c r="DI214" s="177"/>
      <c r="DJ214" s="177"/>
      <c r="DK214" s="177"/>
      <c r="DL214" s="177"/>
      <c r="DM214" s="177"/>
      <c r="DN214" s="177"/>
      <c r="DO214" s="175"/>
      <c r="DP214" s="175"/>
      <c r="DQ214" s="175"/>
      <c r="DR214" s="175"/>
      <c r="DS214" s="175"/>
      <c r="DT214" s="175"/>
    </row>
    <row r="215" spans="1:124" s="176" customFormat="1" ht="15" customHeight="1" x14ac:dyDescent="0.25">
      <c r="A215" s="186" t="s">
        <v>248</v>
      </c>
      <c r="B215" s="181" t="s">
        <v>422</v>
      </c>
      <c r="C215" s="205" t="s">
        <v>223</v>
      </c>
      <c r="D215" s="594">
        <v>2211</v>
      </c>
      <c r="E215" s="588"/>
      <c r="F215" s="387"/>
      <c r="G215" s="371"/>
      <c r="H215" s="371"/>
      <c r="I215" s="371"/>
      <c r="J215" s="371"/>
      <c r="K215" s="371"/>
      <c r="L215" s="425"/>
      <c r="M215" s="424"/>
      <c r="N215" s="424"/>
      <c r="O215" s="424"/>
      <c r="P215" s="424"/>
      <c r="Q215" s="424"/>
      <c r="R215" s="424"/>
      <c r="S215" s="424"/>
      <c r="T215" s="424"/>
      <c r="U215" s="424"/>
      <c r="V215" s="424"/>
      <c r="W215" s="424"/>
      <c r="X215" s="424"/>
      <c r="Y215" s="424"/>
      <c r="Z215" s="424"/>
      <c r="AA215" s="424"/>
      <c r="AB215" s="424"/>
      <c r="AC215" s="424"/>
      <c r="AD215" s="424"/>
      <c r="AE215" s="424"/>
      <c r="AF215" s="424"/>
      <c r="AG215" s="424"/>
      <c r="AH215" s="424"/>
      <c r="AI215" s="424"/>
      <c r="AJ215" s="424"/>
      <c r="AK215" s="424"/>
      <c r="AL215" s="424"/>
      <c r="AM215" s="424"/>
      <c r="AN215" s="424"/>
      <c r="AO215" s="424"/>
      <c r="AP215" s="424"/>
      <c r="AQ215" s="424"/>
      <c r="AR215" s="424"/>
      <c r="AS215" s="424"/>
      <c r="AT215" s="424"/>
      <c r="AU215" s="424"/>
      <c r="AV215" s="424"/>
      <c r="AW215" s="424"/>
      <c r="AX215" s="424"/>
      <c r="AY215" s="424"/>
      <c r="AZ215" s="424"/>
      <c r="BA215" s="424"/>
      <c r="BB215" s="424"/>
      <c r="BC215" s="424"/>
      <c r="BD215" s="424"/>
      <c r="BE215" s="424"/>
      <c r="BF215" s="424"/>
      <c r="BG215" s="424"/>
      <c r="BH215" s="424"/>
      <c r="BI215" s="424"/>
      <c r="BJ215" s="424"/>
      <c r="BK215" s="424"/>
      <c r="BL215" s="424"/>
      <c r="BM215" s="424"/>
      <c r="BN215" s="424"/>
      <c r="BO215" s="424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  <c r="BZ215" s="346"/>
      <c r="CA215" s="346"/>
      <c r="CB215" s="346"/>
      <c r="CC215" s="346"/>
      <c r="CD215" s="346"/>
      <c r="CE215" s="346"/>
      <c r="CF215" s="346"/>
      <c r="CG215" s="346"/>
      <c r="CH215" s="346"/>
      <c r="CI215" s="346"/>
      <c r="CJ215" s="346"/>
      <c r="CK215" s="346"/>
      <c r="CL215" s="346"/>
      <c r="CM215" s="346"/>
      <c r="CN215" s="346"/>
      <c r="CO215" s="346"/>
      <c r="CP215" s="346"/>
      <c r="CQ215" s="346"/>
      <c r="CR215" s="346"/>
      <c r="CS215" s="346"/>
      <c r="CT215" s="346"/>
      <c r="CU215" s="261"/>
      <c r="CV215" s="261"/>
      <c r="CW215" s="261"/>
      <c r="CX215" s="261"/>
      <c r="CY215" s="261"/>
      <c r="CZ215" s="261"/>
      <c r="DA215" s="261"/>
      <c r="DB215" s="261"/>
      <c r="DC215" s="261"/>
      <c r="DD215" s="261"/>
      <c r="DE215" s="261"/>
      <c r="DF215" s="261"/>
      <c r="DI215" s="177"/>
      <c r="DJ215" s="177"/>
      <c r="DK215" s="177"/>
      <c r="DL215" s="177"/>
      <c r="DM215" s="177"/>
      <c r="DN215" s="177"/>
      <c r="DO215" s="175"/>
      <c r="DP215" s="175"/>
      <c r="DQ215" s="175"/>
      <c r="DR215" s="175"/>
      <c r="DS215" s="175"/>
      <c r="DT215" s="175"/>
    </row>
    <row r="216" spans="1:124" s="176" customFormat="1" ht="15" customHeight="1" x14ac:dyDescent="0.25">
      <c r="A216" s="186" t="s">
        <v>249</v>
      </c>
      <c r="B216" s="181" t="s">
        <v>422</v>
      </c>
      <c r="C216" s="204" t="s">
        <v>224</v>
      </c>
      <c r="D216" s="594">
        <v>2583</v>
      </c>
      <c r="E216" s="588"/>
      <c r="F216" s="387"/>
      <c r="G216" s="371"/>
      <c r="H216" s="371"/>
      <c r="I216" s="371"/>
      <c r="J216" s="371"/>
      <c r="K216" s="371"/>
      <c r="L216" s="425"/>
      <c r="M216" s="424"/>
      <c r="N216" s="424"/>
      <c r="O216" s="424"/>
      <c r="P216" s="424"/>
      <c r="Q216" s="424"/>
      <c r="R216" s="424"/>
      <c r="S216" s="424"/>
      <c r="T216" s="424"/>
      <c r="U216" s="424"/>
      <c r="V216" s="424"/>
      <c r="W216" s="424"/>
      <c r="X216" s="424"/>
      <c r="Y216" s="424"/>
      <c r="Z216" s="424"/>
      <c r="AA216" s="424"/>
      <c r="AB216" s="424"/>
      <c r="AC216" s="424"/>
      <c r="AD216" s="424"/>
      <c r="AE216" s="424"/>
      <c r="AF216" s="424"/>
      <c r="AG216" s="424"/>
      <c r="AH216" s="424"/>
      <c r="AI216" s="424"/>
      <c r="AJ216" s="424"/>
      <c r="AK216" s="424"/>
      <c r="AL216" s="424"/>
      <c r="AM216" s="424"/>
      <c r="AN216" s="424"/>
      <c r="AO216" s="424"/>
      <c r="AP216" s="424"/>
      <c r="AQ216" s="424"/>
      <c r="AR216" s="424"/>
      <c r="AS216" s="424"/>
      <c r="AT216" s="424"/>
      <c r="AU216" s="424"/>
      <c r="AV216" s="424"/>
      <c r="AW216" s="424"/>
      <c r="AX216" s="424"/>
      <c r="AY216" s="424"/>
      <c r="AZ216" s="424"/>
      <c r="BA216" s="424"/>
      <c r="BB216" s="424"/>
      <c r="BC216" s="424"/>
      <c r="BD216" s="424"/>
      <c r="BE216" s="424"/>
      <c r="BF216" s="424"/>
      <c r="BG216" s="424"/>
      <c r="BH216" s="424"/>
      <c r="BI216" s="424"/>
      <c r="BJ216" s="424"/>
      <c r="BK216" s="424"/>
      <c r="BL216" s="424"/>
      <c r="BM216" s="424"/>
      <c r="BN216" s="424"/>
      <c r="BO216" s="424"/>
      <c r="BP216" s="346"/>
      <c r="BQ216" s="346"/>
      <c r="BR216" s="346"/>
      <c r="BS216" s="346"/>
      <c r="BT216" s="346"/>
      <c r="BU216" s="346"/>
      <c r="BV216" s="346"/>
      <c r="BW216" s="346"/>
      <c r="BX216" s="346"/>
      <c r="BY216" s="346"/>
      <c r="BZ216" s="346"/>
      <c r="CA216" s="346"/>
      <c r="CB216" s="346"/>
      <c r="CC216" s="346"/>
      <c r="CD216" s="346"/>
      <c r="CE216" s="346"/>
      <c r="CF216" s="346"/>
      <c r="CG216" s="346"/>
      <c r="CH216" s="346"/>
      <c r="CI216" s="346"/>
      <c r="CJ216" s="346"/>
      <c r="CK216" s="346"/>
      <c r="CL216" s="346"/>
      <c r="CM216" s="346"/>
      <c r="CN216" s="346"/>
      <c r="CO216" s="346"/>
      <c r="CP216" s="346"/>
      <c r="CQ216" s="346"/>
      <c r="CR216" s="346"/>
      <c r="CS216" s="346"/>
      <c r="CT216" s="346"/>
      <c r="CU216" s="261"/>
      <c r="CV216" s="261"/>
      <c r="CW216" s="261"/>
      <c r="CX216" s="261"/>
      <c r="CY216" s="261"/>
      <c r="CZ216" s="261"/>
      <c r="DA216" s="261"/>
      <c r="DB216" s="261"/>
      <c r="DC216" s="261"/>
      <c r="DD216" s="261"/>
      <c r="DE216" s="261"/>
      <c r="DF216" s="261"/>
      <c r="DI216" s="177"/>
      <c r="DJ216" s="177"/>
      <c r="DK216" s="177"/>
      <c r="DL216" s="177"/>
      <c r="DM216" s="177"/>
      <c r="DN216" s="177"/>
      <c r="DO216" s="175"/>
      <c r="DP216" s="175"/>
      <c r="DQ216" s="175"/>
      <c r="DR216" s="175"/>
      <c r="DS216" s="175"/>
      <c r="DT216" s="175"/>
    </row>
    <row r="217" spans="1:124" s="176" customFormat="1" ht="15" customHeight="1" thickBot="1" x14ac:dyDescent="0.3">
      <c r="A217" s="187" t="s">
        <v>250</v>
      </c>
      <c r="B217" s="183" t="s">
        <v>422</v>
      </c>
      <c r="C217" s="206" t="s">
        <v>225</v>
      </c>
      <c r="D217" s="594">
        <v>2956</v>
      </c>
      <c r="E217" s="588"/>
      <c r="F217" s="387"/>
      <c r="G217" s="371"/>
      <c r="H217" s="371"/>
      <c r="I217" s="371"/>
      <c r="J217" s="371"/>
      <c r="K217" s="371"/>
      <c r="L217" s="425"/>
      <c r="M217" s="424"/>
      <c r="N217" s="424"/>
      <c r="O217" s="424"/>
      <c r="P217" s="424"/>
      <c r="Q217" s="424"/>
      <c r="R217" s="424"/>
      <c r="S217" s="424"/>
      <c r="T217" s="424"/>
      <c r="U217" s="424"/>
      <c r="V217" s="424"/>
      <c r="W217" s="424"/>
      <c r="X217" s="424"/>
      <c r="Y217" s="424"/>
      <c r="Z217" s="424"/>
      <c r="AA217" s="424"/>
      <c r="AB217" s="424"/>
      <c r="AC217" s="424"/>
      <c r="AD217" s="424"/>
      <c r="AE217" s="424"/>
      <c r="AF217" s="424"/>
      <c r="AG217" s="424"/>
      <c r="AH217" s="424"/>
      <c r="AI217" s="424"/>
      <c r="AJ217" s="424"/>
      <c r="AK217" s="424"/>
      <c r="AL217" s="424"/>
      <c r="AM217" s="424"/>
      <c r="AN217" s="424"/>
      <c r="AO217" s="424"/>
      <c r="AP217" s="424"/>
      <c r="AQ217" s="424"/>
      <c r="AR217" s="424"/>
      <c r="AS217" s="424"/>
      <c r="AT217" s="424"/>
      <c r="AU217" s="424"/>
      <c r="AV217" s="424"/>
      <c r="AW217" s="424"/>
      <c r="AX217" s="424"/>
      <c r="AY217" s="424"/>
      <c r="AZ217" s="424"/>
      <c r="BA217" s="424"/>
      <c r="BB217" s="424"/>
      <c r="BC217" s="424"/>
      <c r="BD217" s="424"/>
      <c r="BE217" s="424"/>
      <c r="BF217" s="424"/>
      <c r="BG217" s="424"/>
      <c r="BH217" s="424"/>
      <c r="BI217" s="424"/>
      <c r="BJ217" s="424"/>
      <c r="BK217" s="424"/>
      <c r="BL217" s="424"/>
      <c r="BM217" s="424"/>
      <c r="BN217" s="424"/>
      <c r="BO217" s="424"/>
      <c r="BP217" s="346"/>
      <c r="BQ217" s="346"/>
      <c r="BR217" s="346"/>
      <c r="BS217" s="346"/>
      <c r="BT217" s="346"/>
      <c r="BU217" s="346"/>
      <c r="BV217" s="346"/>
      <c r="BW217" s="346"/>
      <c r="BX217" s="346"/>
      <c r="BY217" s="346"/>
      <c r="BZ217" s="346"/>
      <c r="CA217" s="346"/>
      <c r="CB217" s="346"/>
      <c r="CC217" s="346"/>
      <c r="CD217" s="346"/>
      <c r="CE217" s="346"/>
      <c r="CF217" s="346"/>
      <c r="CG217" s="346"/>
      <c r="CH217" s="346"/>
      <c r="CI217" s="346"/>
      <c r="CJ217" s="346"/>
      <c r="CK217" s="346"/>
      <c r="CL217" s="346"/>
      <c r="CM217" s="346"/>
      <c r="CN217" s="346"/>
      <c r="CO217" s="346"/>
      <c r="CP217" s="346"/>
      <c r="CQ217" s="346"/>
      <c r="CR217" s="346"/>
      <c r="CS217" s="346"/>
      <c r="CT217" s="346"/>
      <c r="CU217" s="261"/>
      <c r="CV217" s="261"/>
      <c r="CW217" s="261"/>
      <c r="CX217" s="261"/>
      <c r="CY217" s="261"/>
      <c r="CZ217" s="261"/>
      <c r="DA217" s="261"/>
      <c r="DB217" s="261"/>
      <c r="DC217" s="261"/>
      <c r="DD217" s="261"/>
      <c r="DE217" s="261"/>
      <c r="DF217" s="261"/>
      <c r="DI217" s="177"/>
      <c r="DJ217" s="177"/>
      <c r="DK217" s="177"/>
      <c r="DL217" s="177"/>
      <c r="DM217" s="177"/>
      <c r="DN217" s="177"/>
      <c r="DO217" s="175"/>
      <c r="DP217" s="175"/>
      <c r="DQ217" s="175"/>
      <c r="DR217" s="175"/>
      <c r="DS217" s="175"/>
      <c r="DT217" s="175"/>
    </row>
    <row r="218" spans="1:124" s="176" customFormat="1" ht="15" customHeight="1" thickBot="1" x14ac:dyDescent="0.3">
      <c r="A218" s="184" t="s">
        <v>423</v>
      </c>
      <c r="B218" s="178"/>
      <c r="C218" s="202"/>
      <c r="D218" s="595"/>
      <c r="E218" s="588"/>
      <c r="F218" s="387"/>
      <c r="G218" s="371"/>
      <c r="H218" s="371"/>
      <c r="I218" s="371"/>
      <c r="J218" s="371"/>
      <c r="K218" s="371"/>
      <c r="L218" s="425"/>
      <c r="M218" s="424"/>
      <c r="N218" s="424"/>
      <c r="O218" s="424"/>
      <c r="P218" s="424"/>
      <c r="Q218" s="424"/>
      <c r="R218" s="424"/>
      <c r="S218" s="424"/>
      <c r="T218" s="424"/>
      <c r="U218" s="424"/>
      <c r="V218" s="424"/>
      <c r="W218" s="424"/>
      <c r="X218" s="424"/>
      <c r="Y218" s="424"/>
      <c r="Z218" s="424"/>
      <c r="AA218" s="424"/>
      <c r="AB218" s="424"/>
      <c r="AC218" s="424"/>
      <c r="AD218" s="424"/>
      <c r="AE218" s="424"/>
      <c r="AF218" s="424"/>
      <c r="AG218" s="424"/>
      <c r="AH218" s="424"/>
      <c r="AI218" s="424"/>
      <c r="AJ218" s="424"/>
      <c r="AK218" s="424"/>
      <c r="AL218" s="424"/>
      <c r="AM218" s="424"/>
      <c r="AN218" s="424"/>
      <c r="AO218" s="424"/>
      <c r="AP218" s="424"/>
      <c r="AQ218" s="424"/>
      <c r="AR218" s="424"/>
      <c r="AS218" s="424"/>
      <c r="AT218" s="424"/>
      <c r="AU218" s="424"/>
      <c r="AV218" s="424"/>
      <c r="AW218" s="424"/>
      <c r="AX218" s="424"/>
      <c r="AY218" s="424"/>
      <c r="AZ218" s="424"/>
      <c r="BA218" s="424"/>
      <c r="BB218" s="424"/>
      <c r="BC218" s="424"/>
      <c r="BD218" s="424"/>
      <c r="BE218" s="424"/>
      <c r="BF218" s="424"/>
      <c r="BG218" s="424"/>
      <c r="BH218" s="424"/>
      <c r="BI218" s="424"/>
      <c r="BJ218" s="424"/>
      <c r="BK218" s="424"/>
      <c r="BL218" s="424"/>
      <c r="BM218" s="424"/>
      <c r="BN218" s="424"/>
      <c r="BO218" s="424"/>
      <c r="BP218" s="346"/>
      <c r="BQ218" s="346"/>
      <c r="BR218" s="346"/>
      <c r="BS218" s="346"/>
      <c r="BT218" s="346"/>
      <c r="BU218" s="346"/>
      <c r="BV218" s="346"/>
      <c r="BW218" s="346"/>
      <c r="BX218" s="346"/>
      <c r="BY218" s="346"/>
      <c r="BZ218" s="346"/>
      <c r="CA218" s="346"/>
      <c r="CB218" s="346"/>
      <c r="CC218" s="346"/>
      <c r="CD218" s="346"/>
      <c r="CE218" s="346"/>
      <c r="CF218" s="346"/>
      <c r="CG218" s="346"/>
      <c r="CH218" s="346"/>
      <c r="CI218" s="346"/>
      <c r="CJ218" s="346"/>
      <c r="CK218" s="346"/>
      <c r="CL218" s="346"/>
      <c r="CM218" s="346"/>
      <c r="CN218" s="346"/>
      <c r="CO218" s="346"/>
      <c r="CP218" s="346"/>
      <c r="CQ218" s="346"/>
      <c r="CR218" s="346"/>
      <c r="CS218" s="346"/>
      <c r="CT218" s="346"/>
      <c r="CU218" s="261"/>
      <c r="CV218" s="261"/>
      <c r="CW218" s="261"/>
      <c r="CX218" s="261"/>
      <c r="CY218" s="261"/>
      <c r="CZ218" s="261"/>
      <c r="DA218" s="261"/>
      <c r="DB218" s="261"/>
      <c r="DC218" s="261"/>
      <c r="DD218" s="261"/>
      <c r="DE218" s="261"/>
      <c r="DF218" s="261"/>
      <c r="DI218" s="177"/>
      <c r="DJ218" s="177"/>
      <c r="DK218" s="177"/>
      <c r="DL218" s="177"/>
      <c r="DM218" s="177"/>
      <c r="DN218" s="177"/>
      <c r="DO218" s="175"/>
      <c r="DP218" s="175"/>
      <c r="DQ218" s="175"/>
      <c r="DR218" s="175"/>
      <c r="DS218" s="175"/>
      <c r="DT218" s="175"/>
    </row>
    <row r="219" spans="1:124" s="176" customFormat="1" ht="15" customHeight="1" x14ac:dyDescent="0.25">
      <c r="A219" s="172" t="s">
        <v>324</v>
      </c>
      <c r="B219" s="191" t="s">
        <v>327</v>
      </c>
      <c r="C219" s="203" t="s">
        <v>321</v>
      </c>
      <c r="D219" s="593">
        <v>2925</v>
      </c>
      <c r="E219" s="588"/>
      <c r="F219" s="387"/>
      <c r="G219" s="371"/>
      <c r="H219" s="371"/>
      <c r="I219" s="371"/>
      <c r="J219" s="371"/>
      <c r="K219" s="371"/>
      <c r="L219" s="425"/>
      <c r="M219" s="424"/>
      <c r="N219" s="424"/>
      <c r="O219" s="424"/>
      <c r="P219" s="424"/>
      <c r="Q219" s="424"/>
      <c r="R219" s="424"/>
      <c r="S219" s="424"/>
      <c r="T219" s="424"/>
      <c r="U219" s="424"/>
      <c r="V219" s="424"/>
      <c r="W219" s="424"/>
      <c r="X219" s="424"/>
      <c r="Y219" s="424"/>
      <c r="Z219" s="424"/>
      <c r="AA219" s="424"/>
      <c r="AB219" s="424"/>
      <c r="AC219" s="424"/>
      <c r="AD219" s="424"/>
      <c r="AE219" s="424"/>
      <c r="AF219" s="424"/>
      <c r="AG219" s="424"/>
      <c r="AH219" s="424"/>
      <c r="AI219" s="424"/>
      <c r="AJ219" s="424"/>
      <c r="AK219" s="424"/>
      <c r="AL219" s="424"/>
      <c r="AM219" s="424"/>
      <c r="AN219" s="424"/>
      <c r="AO219" s="424"/>
      <c r="AP219" s="424"/>
      <c r="AQ219" s="424"/>
      <c r="AR219" s="424"/>
      <c r="AS219" s="424"/>
      <c r="AT219" s="424"/>
      <c r="AU219" s="424"/>
      <c r="AV219" s="424"/>
      <c r="AW219" s="424"/>
      <c r="AX219" s="424"/>
      <c r="AY219" s="424"/>
      <c r="AZ219" s="424"/>
      <c r="BA219" s="424"/>
      <c r="BB219" s="424"/>
      <c r="BC219" s="424"/>
      <c r="BD219" s="424"/>
      <c r="BE219" s="424"/>
      <c r="BF219" s="424"/>
      <c r="BG219" s="424"/>
      <c r="BH219" s="424"/>
      <c r="BI219" s="424"/>
      <c r="BJ219" s="424"/>
      <c r="BK219" s="424"/>
      <c r="BL219" s="424"/>
      <c r="BM219" s="424"/>
      <c r="BN219" s="424"/>
      <c r="BO219" s="424"/>
      <c r="BP219" s="346"/>
      <c r="BQ219" s="346"/>
      <c r="BR219" s="346"/>
      <c r="BS219" s="346"/>
      <c r="BT219" s="346"/>
      <c r="BU219" s="346"/>
      <c r="BV219" s="346"/>
      <c r="BW219" s="346"/>
      <c r="BX219" s="346"/>
      <c r="BY219" s="346"/>
      <c r="BZ219" s="346"/>
      <c r="CA219" s="346"/>
      <c r="CB219" s="346"/>
      <c r="CC219" s="346"/>
      <c r="CD219" s="346"/>
      <c r="CE219" s="346"/>
      <c r="CF219" s="346"/>
      <c r="CG219" s="346"/>
      <c r="CH219" s="346"/>
      <c r="CI219" s="346"/>
      <c r="CJ219" s="346"/>
      <c r="CK219" s="346"/>
      <c r="CL219" s="346"/>
      <c r="CM219" s="346"/>
      <c r="CN219" s="346"/>
      <c r="CO219" s="346"/>
      <c r="CP219" s="346"/>
      <c r="CQ219" s="346"/>
      <c r="CR219" s="346"/>
      <c r="CS219" s="346"/>
      <c r="CT219" s="346"/>
      <c r="CU219" s="261"/>
      <c r="CV219" s="261"/>
      <c r="CW219" s="261"/>
      <c r="CX219" s="261"/>
      <c r="CY219" s="261"/>
      <c r="CZ219" s="261"/>
      <c r="DA219" s="261"/>
      <c r="DB219" s="261"/>
      <c r="DC219" s="261"/>
      <c r="DD219" s="261"/>
      <c r="DE219" s="261"/>
      <c r="DF219" s="261"/>
      <c r="DI219" s="177"/>
      <c r="DJ219" s="177"/>
      <c r="DK219" s="177"/>
      <c r="DL219" s="177"/>
      <c r="DM219" s="177"/>
      <c r="DN219" s="177"/>
      <c r="DO219" s="175"/>
      <c r="DP219" s="175"/>
      <c r="DQ219" s="175"/>
      <c r="DR219" s="175"/>
      <c r="DS219" s="175"/>
      <c r="DT219" s="175"/>
    </row>
    <row r="220" spans="1:124" s="176" customFormat="1" ht="15" customHeight="1" x14ac:dyDescent="0.25">
      <c r="A220" s="173" t="s">
        <v>325</v>
      </c>
      <c r="B220" s="188" t="s">
        <v>327</v>
      </c>
      <c r="C220" s="205" t="s">
        <v>322</v>
      </c>
      <c r="D220" s="594">
        <v>5838</v>
      </c>
      <c r="E220" s="588"/>
      <c r="F220" s="387"/>
      <c r="G220" s="371"/>
      <c r="H220" s="371"/>
      <c r="I220" s="371"/>
      <c r="J220" s="371"/>
      <c r="K220" s="371"/>
      <c r="L220" s="425"/>
      <c r="M220" s="424"/>
      <c r="N220" s="424"/>
      <c r="O220" s="424"/>
      <c r="P220" s="424"/>
      <c r="Q220" s="424"/>
      <c r="R220" s="424"/>
      <c r="S220" s="424"/>
      <c r="T220" s="424"/>
      <c r="U220" s="424"/>
      <c r="V220" s="424"/>
      <c r="W220" s="424"/>
      <c r="X220" s="424"/>
      <c r="Y220" s="424"/>
      <c r="Z220" s="424"/>
      <c r="AA220" s="424"/>
      <c r="AB220" s="424"/>
      <c r="AC220" s="424"/>
      <c r="AD220" s="424"/>
      <c r="AE220" s="424"/>
      <c r="AF220" s="424"/>
      <c r="AG220" s="424"/>
      <c r="AH220" s="424"/>
      <c r="AI220" s="424"/>
      <c r="AJ220" s="424"/>
      <c r="AK220" s="424"/>
      <c r="AL220" s="424"/>
      <c r="AM220" s="424"/>
      <c r="AN220" s="424"/>
      <c r="AO220" s="424"/>
      <c r="AP220" s="424"/>
      <c r="AQ220" s="424"/>
      <c r="AR220" s="424"/>
      <c r="AS220" s="424"/>
      <c r="AT220" s="424"/>
      <c r="AU220" s="424"/>
      <c r="AV220" s="424"/>
      <c r="AW220" s="424"/>
      <c r="AX220" s="424"/>
      <c r="AY220" s="424"/>
      <c r="AZ220" s="424"/>
      <c r="BA220" s="424"/>
      <c r="BB220" s="424"/>
      <c r="BC220" s="424"/>
      <c r="BD220" s="424"/>
      <c r="BE220" s="424"/>
      <c r="BF220" s="424"/>
      <c r="BG220" s="424"/>
      <c r="BH220" s="424"/>
      <c r="BI220" s="424"/>
      <c r="BJ220" s="424"/>
      <c r="BK220" s="424"/>
      <c r="BL220" s="424"/>
      <c r="BM220" s="424"/>
      <c r="BN220" s="424"/>
      <c r="BO220" s="424"/>
      <c r="BP220" s="346"/>
      <c r="BQ220" s="346"/>
      <c r="BR220" s="346"/>
      <c r="BS220" s="346"/>
      <c r="BT220" s="346"/>
      <c r="BU220" s="346"/>
      <c r="BV220" s="346"/>
      <c r="BW220" s="346"/>
      <c r="BX220" s="346"/>
      <c r="BY220" s="346"/>
      <c r="BZ220" s="346"/>
      <c r="CA220" s="346"/>
      <c r="CB220" s="346"/>
      <c r="CC220" s="346"/>
      <c r="CD220" s="346"/>
      <c r="CE220" s="346"/>
      <c r="CF220" s="346"/>
      <c r="CG220" s="346"/>
      <c r="CH220" s="346"/>
      <c r="CI220" s="346"/>
      <c r="CJ220" s="346"/>
      <c r="CK220" s="346"/>
      <c r="CL220" s="346"/>
      <c r="CM220" s="346"/>
      <c r="CN220" s="346"/>
      <c r="CO220" s="346"/>
      <c r="CP220" s="346"/>
      <c r="CQ220" s="346"/>
      <c r="CR220" s="346"/>
      <c r="CS220" s="346"/>
      <c r="CT220" s="346"/>
      <c r="CU220" s="261"/>
      <c r="CV220" s="261"/>
      <c r="CW220" s="261"/>
      <c r="CX220" s="261"/>
      <c r="CY220" s="261"/>
      <c r="CZ220" s="261"/>
      <c r="DA220" s="261"/>
      <c r="DB220" s="261"/>
      <c r="DC220" s="261"/>
      <c r="DD220" s="261"/>
      <c r="DE220" s="261"/>
      <c r="DF220" s="261"/>
      <c r="DI220" s="177"/>
      <c r="DJ220" s="177"/>
      <c r="DK220" s="177"/>
      <c r="DL220" s="177"/>
      <c r="DM220" s="177"/>
      <c r="DN220" s="177"/>
      <c r="DO220" s="175"/>
      <c r="DP220" s="175"/>
      <c r="DQ220" s="175"/>
      <c r="DR220" s="175"/>
      <c r="DS220" s="175"/>
      <c r="DT220" s="175"/>
    </row>
    <row r="221" spans="1:124" s="176" customFormat="1" ht="15" customHeight="1" thickBot="1" x14ac:dyDescent="0.3">
      <c r="A221" s="189" t="s">
        <v>326</v>
      </c>
      <c r="B221" s="190" t="s">
        <v>327</v>
      </c>
      <c r="C221" s="209" t="s">
        <v>323</v>
      </c>
      <c r="D221" s="594">
        <v>1608</v>
      </c>
      <c r="E221" s="588"/>
      <c r="F221" s="387"/>
      <c r="G221" s="371"/>
      <c r="H221" s="371"/>
      <c r="I221" s="371"/>
      <c r="J221" s="371"/>
      <c r="K221" s="371"/>
      <c r="L221" s="425"/>
      <c r="M221" s="424"/>
      <c r="N221" s="424"/>
      <c r="O221" s="424"/>
      <c r="P221" s="424"/>
      <c r="Q221" s="424"/>
      <c r="R221" s="424"/>
      <c r="S221" s="424"/>
      <c r="T221" s="424"/>
      <c r="U221" s="424"/>
      <c r="V221" s="424"/>
      <c r="W221" s="424"/>
      <c r="X221" s="424"/>
      <c r="Y221" s="424"/>
      <c r="Z221" s="424"/>
      <c r="AA221" s="424"/>
      <c r="AB221" s="424"/>
      <c r="AC221" s="424"/>
      <c r="AD221" s="424"/>
      <c r="AE221" s="424"/>
      <c r="AF221" s="424"/>
      <c r="AG221" s="424"/>
      <c r="AH221" s="424"/>
      <c r="AI221" s="424"/>
      <c r="AJ221" s="424"/>
      <c r="AK221" s="424"/>
      <c r="AL221" s="424"/>
      <c r="AM221" s="424"/>
      <c r="AN221" s="424"/>
      <c r="AO221" s="424"/>
      <c r="AP221" s="424"/>
      <c r="AQ221" s="424"/>
      <c r="AR221" s="424"/>
      <c r="AS221" s="424"/>
      <c r="AT221" s="424"/>
      <c r="AU221" s="424"/>
      <c r="AV221" s="424"/>
      <c r="AW221" s="424"/>
      <c r="AX221" s="424"/>
      <c r="AY221" s="424"/>
      <c r="AZ221" s="424"/>
      <c r="BA221" s="424"/>
      <c r="BB221" s="424"/>
      <c r="BC221" s="424"/>
      <c r="BD221" s="424"/>
      <c r="BE221" s="424"/>
      <c r="BF221" s="424"/>
      <c r="BG221" s="424"/>
      <c r="BH221" s="424"/>
      <c r="BI221" s="424"/>
      <c r="BJ221" s="424"/>
      <c r="BK221" s="424"/>
      <c r="BL221" s="424"/>
      <c r="BM221" s="424"/>
      <c r="BN221" s="424"/>
      <c r="BO221" s="424"/>
      <c r="BP221" s="346"/>
      <c r="BQ221" s="346"/>
      <c r="BR221" s="346"/>
      <c r="BS221" s="346"/>
      <c r="BT221" s="346"/>
      <c r="BU221" s="346"/>
      <c r="BV221" s="346"/>
      <c r="BW221" s="346"/>
      <c r="BX221" s="346"/>
      <c r="BY221" s="346"/>
      <c r="BZ221" s="346"/>
      <c r="CA221" s="346"/>
      <c r="CB221" s="346"/>
      <c r="CC221" s="346"/>
      <c r="CD221" s="346"/>
      <c r="CE221" s="346"/>
      <c r="CF221" s="346"/>
      <c r="CG221" s="346"/>
      <c r="CH221" s="346"/>
      <c r="CI221" s="346"/>
      <c r="CJ221" s="346"/>
      <c r="CK221" s="346"/>
      <c r="CL221" s="346"/>
      <c r="CM221" s="346"/>
      <c r="CN221" s="346"/>
      <c r="CO221" s="346"/>
      <c r="CP221" s="346"/>
      <c r="CQ221" s="346"/>
      <c r="CR221" s="346"/>
      <c r="CS221" s="346"/>
      <c r="CT221" s="346"/>
      <c r="CU221" s="261"/>
      <c r="CV221" s="261"/>
      <c r="CW221" s="261"/>
      <c r="CX221" s="261"/>
      <c r="CY221" s="261"/>
      <c r="CZ221" s="261"/>
      <c r="DA221" s="261"/>
      <c r="DB221" s="261"/>
      <c r="DC221" s="261"/>
      <c r="DD221" s="261"/>
      <c r="DE221" s="261"/>
      <c r="DF221" s="261"/>
      <c r="DI221" s="177"/>
      <c r="DJ221" s="177"/>
      <c r="DK221" s="177"/>
      <c r="DL221" s="177"/>
      <c r="DM221" s="177"/>
      <c r="DN221" s="177"/>
      <c r="DO221" s="175"/>
      <c r="DP221" s="175"/>
      <c r="DQ221" s="175"/>
      <c r="DR221" s="175"/>
      <c r="DS221" s="175"/>
      <c r="DT221" s="175"/>
    </row>
    <row r="222" spans="1:124" s="176" customFormat="1" ht="15" customHeight="1" thickBot="1" x14ac:dyDescent="0.3">
      <c r="A222" s="184" t="s">
        <v>252</v>
      </c>
      <c r="B222" s="178"/>
      <c r="C222" s="202"/>
      <c r="D222" s="595"/>
      <c r="E222" s="588"/>
      <c r="F222" s="387"/>
      <c r="G222" s="371"/>
      <c r="H222" s="371"/>
      <c r="I222" s="371"/>
      <c r="J222" s="371"/>
      <c r="K222" s="371"/>
      <c r="L222" s="425"/>
      <c r="M222" s="424"/>
      <c r="N222" s="424"/>
      <c r="O222" s="424"/>
      <c r="P222" s="424"/>
      <c r="Q222" s="424"/>
      <c r="R222" s="424"/>
      <c r="S222" s="424"/>
      <c r="T222" s="424"/>
      <c r="U222" s="424"/>
      <c r="V222" s="424"/>
      <c r="W222" s="424"/>
      <c r="X222" s="424"/>
      <c r="Y222" s="424"/>
      <c r="Z222" s="424"/>
      <c r="AA222" s="424"/>
      <c r="AB222" s="424"/>
      <c r="AC222" s="424"/>
      <c r="AD222" s="424"/>
      <c r="AE222" s="424"/>
      <c r="AF222" s="424"/>
      <c r="AG222" s="424"/>
      <c r="AH222" s="424"/>
      <c r="AI222" s="424"/>
      <c r="AJ222" s="424"/>
      <c r="AK222" s="424"/>
      <c r="AL222" s="424"/>
      <c r="AM222" s="424"/>
      <c r="AN222" s="424"/>
      <c r="AO222" s="424"/>
      <c r="AP222" s="424"/>
      <c r="AQ222" s="424"/>
      <c r="AR222" s="424"/>
      <c r="AS222" s="424"/>
      <c r="AT222" s="424"/>
      <c r="AU222" s="424"/>
      <c r="AV222" s="424"/>
      <c r="AW222" s="424"/>
      <c r="AX222" s="424"/>
      <c r="AY222" s="424"/>
      <c r="AZ222" s="424"/>
      <c r="BA222" s="424"/>
      <c r="BB222" s="424"/>
      <c r="BC222" s="424"/>
      <c r="BD222" s="424"/>
      <c r="BE222" s="424"/>
      <c r="BF222" s="424"/>
      <c r="BG222" s="424"/>
      <c r="BH222" s="424"/>
      <c r="BI222" s="424"/>
      <c r="BJ222" s="424"/>
      <c r="BK222" s="424"/>
      <c r="BL222" s="424"/>
      <c r="BM222" s="424"/>
      <c r="BN222" s="424"/>
      <c r="BO222" s="424"/>
      <c r="BP222" s="346"/>
      <c r="BQ222" s="346"/>
      <c r="BR222" s="346"/>
      <c r="BS222" s="346"/>
      <c r="BT222" s="346"/>
      <c r="BU222" s="346"/>
      <c r="BV222" s="346"/>
      <c r="BW222" s="346"/>
      <c r="BX222" s="346"/>
      <c r="BY222" s="346"/>
      <c r="BZ222" s="346"/>
      <c r="CA222" s="346"/>
      <c r="CB222" s="346"/>
      <c r="CC222" s="346"/>
      <c r="CD222" s="346"/>
      <c r="CE222" s="346"/>
      <c r="CF222" s="346"/>
      <c r="CG222" s="346"/>
      <c r="CH222" s="346"/>
      <c r="CI222" s="346"/>
      <c r="CJ222" s="346"/>
      <c r="CK222" s="346"/>
      <c r="CL222" s="346"/>
      <c r="CM222" s="346"/>
      <c r="CN222" s="346"/>
      <c r="CO222" s="346"/>
      <c r="CP222" s="346"/>
      <c r="CQ222" s="346"/>
      <c r="CR222" s="346"/>
      <c r="CS222" s="346"/>
      <c r="CT222" s="346"/>
      <c r="CU222" s="261"/>
      <c r="CV222" s="261"/>
      <c r="CW222" s="261"/>
      <c r="CX222" s="261"/>
      <c r="CY222" s="261"/>
      <c r="CZ222" s="261"/>
      <c r="DA222" s="261"/>
      <c r="DB222" s="261"/>
      <c r="DC222" s="261"/>
      <c r="DD222" s="261"/>
      <c r="DE222" s="261"/>
      <c r="DF222" s="261"/>
      <c r="DI222" s="177"/>
      <c r="DJ222" s="177"/>
      <c r="DK222" s="177"/>
      <c r="DL222" s="177"/>
      <c r="DM222" s="177"/>
      <c r="DN222" s="177"/>
      <c r="DO222" s="175"/>
      <c r="DP222" s="175"/>
      <c r="DQ222" s="175"/>
      <c r="DR222" s="175"/>
      <c r="DS222" s="175"/>
      <c r="DT222" s="175"/>
    </row>
    <row r="223" spans="1:124" s="176" customFormat="1" ht="15" customHeight="1" x14ac:dyDescent="0.25">
      <c r="A223" s="185" t="s">
        <v>253</v>
      </c>
      <c r="B223" s="191" t="s">
        <v>424</v>
      </c>
      <c r="C223" s="207" t="s">
        <v>287</v>
      </c>
      <c r="D223" s="593">
        <v>593</v>
      </c>
      <c r="E223" s="588"/>
      <c r="F223" s="387"/>
      <c r="G223" s="371"/>
      <c r="H223" s="371"/>
      <c r="I223" s="371"/>
      <c r="J223" s="371"/>
      <c r="K223" s="371"/>
      <c r="L223" s="425"/>
      <c r="M223" s="424"/>
      <c r="N223" s="424"/>
      <c r="O223" s="424"/>
      <c r="P223" s="424"/>
      <c r="Q223" s="424"/>
      <c r="R223" s="424"/>
      <c r="S223" s="424"/>
      <c r="T223" s="424"/>
      <c r="U223" s="424"/>
      <c r="V223" s="424"/>
      <c r="W223" s="424"/>
      <c r="X223" s="424"/>
      <c r="Y223" s="424"/>
      <c r="Z223" s="424"/>
      <c r="AA223" s="424"/>
      <c r="AB223" s="424"/>
      <c r="AC223" s="424"/>
      <c r="AD223" s="424"/>
      <c r="AE223" s="424"/>
      <c r="AF223" s="424"/>
      <c r="AG223" s="424"/>
      <c r="AH223" s="424"/>
      <c r="AI223" s="424"/>
      <c r="AJ223" s="424"/>
      <c r="AK223" s="424"/>
      <c r="AL223" s="424"/>
      <c r="AM223" s="424"/>
      <c r="AN223" s="424"/>
      <c r="AO223" s="424"/>
      <c r="AP223" s="424"/>
      <c r="AQ223" s="424"/>
      <c r="AR223" s="424"/>
      <c r="AS223" s="424"/>
      <c r="AT223" s="424"/>
      <c r="AU223" s="424"/>
      <c r="AV223" s="424"/>
      <c r="AW223" s="424"/>
      <c r="AX223" s="424"/>
      <c r="AY223" s="424"/>
      <c r="AZ223" s="424"/>
      <c r="BA223" s="424"/>
      <c r="BB223" s="424"/>
      <c r="BC223" s="424"/>
      <c r="BD223" s="424"/>
      <c r="BE223" s="424"/>
      <c r="BF223" s="424"/>
      <c r="BG223" s="424"/>
      <c r="BH223" s="424"/>
      <c r="BI223" s="424"/>
      <c r="BJ223" s="424"/>
      <c r="BK223" s="424"/>
      <c r="BL223" s="424"/>
      <c r="BM223" s="424"/>
      <c r="BN223" s="424"/>
      <c r="BO223" s="424"/>
      <c r="BP223" s="346"/>
      <c r="BQ223" s="346"/>
      <c r="BR223" s="346"/>
      <c r="BS223" s="346"/>
      <c r="BT223" s="346"/>
      <c r="BU223" s="346"/>
      <c r="BV223" s="346"/>
      <c r="BW223" s="346"/>
      <c r="BX223" s="346"/>
      <c r="BY223" s="346"/>
      <c r="BZ223" s="346"/>
      <c r="CA223" s="346"/>
      <c r="CB223" s="346"/>
      <c r="CC223" s="346"/>
      <c r="CD223" s="346"/>
      <c r="CE223" s="346"/>
      <c r="CF223" s="346"/>
      <c r="CG223" s="346"/>
      <c r="CH223" s="346"/>
      <c r="CI223" s="346"/>
      <c r="CJ223" s="346"/>
      <c r="CK223" s="346"/>
      <c r="CL223" s="346"/>
      <c r="CM223" s="346"/>
      <c r="CN223" s="346"/>
      <c r="CO223" s="346"/>
      <c r="CP223" s="346"/>
      <c r="CQ223" s="346"/>
      <c r="CR223" s="346"/>
      <c r="CS223" s="346"/>
      <c r="CT223" s="346"/>
      <c r="CU223" s="261"/>
      <c r="CV223" s="261"/>
      <c r="CW223" s="261"/>
      <c r="CX223" s="261"/>
      <c r="CY223" s="261"/>
      <c r="CZ223" s="261"/>
      <c r="DA223" s="261"/>
      <c r="DB223" s="261"/>
      <c r="DC223" s="261"/>
      <c r="DD223" s="261"/>
      <c r="DE223" s="261"/>
      <c r="DF223" s="261"/>
      <c r="DI223" s="177"/>
      <c r="DJ223" s="177"/>
      <c r="DK223" s="177"/>
      <c r="DL223" s="177"/>
      <c r="DM223" s="177"/>
      <c r="DN223" s="177"/>
      <c r="DO223" s="175"/>
      <c r="DP223" s="175"/>
      <c r="DQ223" s="175"/>
      <c r="DR223" s="175"/>
      <c r="DS223" s="175"/>
      <c r="DT223" s="175"/>
    </row>
    <row r="224" spans="1:124" s="176" customFormat="1" ht="15" customHeight="1" x14ac:dyDescent="0.25">
      <c r="A224" s="186" t="s">
        <v>254</v>
      </c>
      <c r="B224" s="188" t="s">
        <v>424</v>
      </c>
      <c r="C224" s="204" t="s">
        <v>286</v>
      </c>
      <c r="D224" s="594">
        <v>696</v>
      </c>
      <c r="E224" s="588"/>
      <c r="F224" s="387"/>
      <c r="G224" s="371"/>
      <c r="H224" s="371"/>
      <c r="I224" s="371"/>
      <c r="J224" s="371"/>
      <c r="K224" s="371"/>
      <c r="L224" s="425"/>
      <c r="M224" s="424"/>
      <c r="N224" s="424"/>
      <c r="O224" s="424"/>
      <c r="P224" s="424"/>
      <c r="Q224" s="424"/>
      <c r="R224" s="424"/>
      <c r="S224" s="424"/>
      <c r="T224" s="424"/>
      <c r="U224" s="424"/>
      <c r="V224" s="424"/>
      <c r="W224" s="424"/>
      <c r="X224" s="424"/>
      <c r="Y224" s="424"/>
      <c r="Z224" s="424"/>
      <c r="AA224" s="424"/>
      <c r="AB224" s="424"/>
      <c r="AC224" s="424"/>
      <c r="AD224" s="424"/>
      <c r="AE224" s="424"/>
      <c r="AF224" s="424"/>
      <c r="AG224" s="424"/>
      <c r="AH224" s="424"/>
      <c r="AI224" s="424"/>
      <c r="AJ224" s="424"/>
      <c r="AK224" s="424"/>
      <c r="AL224" s="424"/>
      <c r="AM224" s="424"/>
      <c r="AN224" s="424"/>
      <c r="AO224" s="424"/>
      <c r="AP224" s="424"/>
      <c r="AQ224" s="424"/>
      <c r="AR224" s="424"/>
      <c r="AS224" s="424"/>
      <c r="AT224" s="424"/>
      <c r="AU224" s="424"/>
      <c r="AV224" s="424"/>
      <c r="AW224" s="424"/>
      <c r="AX224" s="424"/>
      <c r="AY224" s="424"/>
      <c r="AZ224" s="424"/>
      <c r="BA224" s="424"/>
      <c r="BB224" s="424"/>
      <c r="BC224" s="424"/>
      <c r="BD224" s="424"/>
      <c r="BE224" s="424"/>
      <c r="BF224" s="424"/>
      <c r="BG224" s="424"/>
      <c r="BH224" s="424"/>
      <c r="BI224" s="424"/>
      <c r="BJ224" s="424"/>
      <c r="BK224" s="424"/>
      <c r="BL224" s="424"/>
      <c r="BM224" s="424"/>
      <c r="BN224" s="424"/>
      <c r="BO224" s="424"/>
      <c r="BP224" s="346"/>
      <c r="BQ224" s="346"/>
      <c r="BR224" s="346"/>
      <c r="BS224" s="346"/>
      <c r="BT224" s="346"/>
      <c r="BU224" s="346"/>
      <c r="BV224" s="346"/>
      <c r="BW224" s="346"/>
      <c r="BX224" s="346"/>
      <c r="BY224" s="346"/>
      <c r="BZ224" s="346"/>
      <c r="CA224" s="346"/>
      <c r="CB224" s="346"/>
      <c r="CC224" s="346"/>
      <c r="CD224" s="346"/>
      <c r="CE224" s="346"/>
      <c r="CF224" s="346"/>
      <c r="CG224" s="346"/>
      <c r="CH224" s="346"/>
      <c r="CI224" s="346"/>
      <c r="CJ224" s="346"/>
      <c r="CK224" s="346"/>
      <c r="CL224" s="346"/>
      <c r="CM224" s="346"/>
      <c r="CN224" s="346"/>
      <c r="CO224" s="346"/>
      <c r="CP224" s="346"/>
      <c r="CQ224" s="346"/>
      <c r="CR224" s="346"/>
      <c r="CS224" s="346"/>
      <c r="CT224" s="346"/>
      <c r="CU224" s="261"/>
      <c r="CV224" s="261"/>
      <c r="CW224" s="261"/>
      <c r="CX224" s="261"/>
      <c r="CY224" s="261"/>
      <c r="CZ224" s="261"/>
      <c r="DA224" s="261"/>
      <c r="DB224" s="261"/>
      <c r="DC224" s="261"/>
      <c r="DD224" s="261"/>
      <c r="DE224" s="261"/>
      <c r="DF224" s="261"/>
      <c r="DI224" s="177"/>
      <c r="DJ224" s="177"/>
      <c r="DK224" s="177"/>
      <c r="DL224" s="177"/>
      <c r="DM224" s="177"/>
      <c r="DN224" s="177"/>
      <c r="DO224" s="175"/>
      <c r="DP224" s="175"/>
      <c r="DQ224" s="175"/>
      <c r="DR224" s="175"/>
      <c r="DS224" s="175"/>
      <c r="DT224" s="175"/>
    </row>
    <row r="225" spans="1:124" s="176" customFormat="1" ht="15" customHeight="1" x14ac:dyDescent="0.25">
      <c r="A225" s="186" t="s">
        <v>255</v>
      </c>
      <c r="B225" s="188" t="s">
        <v>424</v>
      </c>
      <c r="C225" s="204" t="s">
        <v>265</v>
      </c>
      <c r="D225" s="594">
        <v>860</v>
      </c>
      <c r="E225" s="588"/>
      <c r="F225" s="387"/>
      <c r="G225" s="371"/>
      <c r="H225" s="371"/>
      <c r="I225" s="371"/>
      <c r="J225" s="371"/>
      <c r="K225" s="371"/>
      <c r="L225" s="425"/>
      <c r="M225" s="424"/>
      <c r="N225" s="424"/>
      <c r="O225" s="424"/>
      <c r="P225" s="424"/>
      <c r="Q225" s="424"/>
      <c r="R225" s="424"/>
      <c r="S225" s="424"/>
      <c r="T225" s="424"/>
      <c r="U225" s="424"/>
      <c r="V225" s="424"/>
      <c r="W225" s="424"/>
      <c r="X225" s="424"/>
      <c r="Y225" s="424"/>
      <c r="Z225" s="424"/>
      <c r="AA225" s="424"/>
      <c r="AB225" s="424"/>
      <c r="AC225" s="424"/>
      <c r="AD225" s="424"/>
      <c r="AE225" s="424"/>
      <c r="AF225" s="424"/>
      <c r="AG225" s="424"/>
      <c r="AH225" s="424"/>
      <c r="AI225" s="424"/>
      <c r="AJ225" s="424"/>
      <c r="AK225" s="424"/>
      <c r="AL225" s="424"/>
      <c r="AM225" s="424"/>
      <c r="AN225" s="424"/>
      <c r="AO225" s="424"/>
      <c r="AP225" s="424"/>
      <c r="AQ225" s="424"/>
      <c r="AR225" s="424"/>
      <c r="AS225" s="424"/>
      <c r="AT225" s="424"/>
      <c r="AU225" s="424"/>
      <c r="AV225" s="424"/>
      <c r="AW225" s="424"/>
      <c r="AX225" s="424"/>
      <c r="AY225" s="424"/>
      <c r="AZ225" s="424"/>
      <c r="BA225" s="424"/>
      <c r="BB225" s="424"/>
      <c r="BC225" s="424"/>
      <c r="BD225" s="424"/>
      <c r="BE225" s="424"/>
      <c r="BF225" s="424"/>
      <c r="BG225" s="424"/>
      <c r="BH225" s="424"/>
      <c r="BI225" s="424"/>
      <c r="BJ225" s="424"/>
      <c r="BK225" s="424"/>
      <c r="BL225" s="424"/>
      <c r="BM225" s="424"/>
      <c r="BN225" s="424"/>
      <c r="BO225" s="424"/>
      <c r="BP225" s="346"/>
      <c r="BQ225" s="346"/>
      <c r="BR225" s="346"/>
      <c r="BS225" s="346"/>
      <c r="BT225" s="346"/>
      <c r="BU225" s="346"/>
      <c r="BV225" s="346"/>
      <c r="BW225" s="346"/>
      <c r="BX225" s="346"/>
      <c r="BY225" s="346"/>
      <c r="BZ225" s="346"/>
      <c r="CA225" s="346"/>
      <c r="CB225" s="346"/>
      <c r="CC225" s="346"/>
      <c r="CD225" s="346"/>
      <c r="CE225" s="346"/>
      <c r="CF225" s="346"/>
      <c r="CG225" s="346"/>
      <c r="CH225" s="346"/>
      <c r="CI225" s="346"/>
      <c r="CJ225" s="346"/>
      <c r="CK225" s="346"/>
      <c r="CL225" s="346"/>
      <c r="CM225" s="346"/>
      <c r="CN225" s="346"/>
      <c r="CO225" s="346"/>
      <c r="CP225" s="346"/>
      <c r="CQ225" s="346"/>
      <c r="CR225" s="346"/>
      <c r="CS225" s="346"/>
      <c r="CT225" s="346"/>
      <c r="CU225" s="261"/>
      <c r="CV225" s="261"/>
      <c r="CW225" s="261"/>
      <c r="CX225" s="261"/>
      <c r="CY225" s="261"/>
      <c r="CZ225" s="261"/>
      <c r="DA225" s="261"/>
      <c r="DB225" s="261"/>
      <c r="DC225" s="261"/>
      <c r="DD225" s="261"/>
      <c r="DE225" s="261"/>
      <c r="DF225" s="261"/>
      <c r="DI225" s="177"/>
      <c r="DJ225" s="177"/>
      <c r="DK225" s="177"/>
      <c r="DL225" s="177"/>
      <c r="DM225" s="177"/>
      <c r="DN225" s="177"/>
      <c r="DO225" s="175"/>
      <c r="DP225" s="175"/>
      <c r="DQ225" s="175"/>
      <c r="DR225" s="175"/>
      <c r="DS225" s="175"/>
      <c r="DT225" s="175"/>
    </row>
    <row r="226" spans="1:124" s="176" customFormat="1" ht="15" customHeight="1" x14ac:dyDescent="0.25">
      <c r="A226" s="186" t="s">
        <v>256</v>
      </c>
      <c r="B226" s="188" t="s">
        <v>424</v>
      </c>
      <c r="C226" s="204" t="s">
        <v>263</v>
      </c>
      <c r="D226" s="594">
        <v>962</v>
      </c>
      <c r="E226" s="588"/>
      <c r="F226" s="387"/>
      <c r="G226" s="371"/>
      <c r="H226" s="371"/>
      <c r="I226" s="371"/>
      <c r="J226" s="371"/>
      <c r="K226" s="371"/>
      <c r="L226" s="425"/>
      <c r="M226" s="424"/>
      <c r="N226" s="424"/>
      <c r="O226" s="424"/>
      <c r="P226" s="424"/>
      <c r="Q226" s="424"/>
      <c r="R226" s="424"/>
      <c r="S226" s="424"/>
      <c r="T226" s="424"/>
      <c r="U226" s="424"/>
      <c r="V226" s="424"/>
      <c r="W226" s="424"/>
      <c r="X226" s="424"/>
      <c r="Y226" s="424"/>
      <c r="Z226" s="424"/>
      <c r="AA226" s="424"/>
      <c r="AB226" s="424"/>
      <c r="AC226" s="424"/>
      <c r="AD226" s="424"/>
      <c r="AE226" s="424"/>
      <c r="AF226" s="424"/>
      <c r="AG226" s="424"/>
      <c r="AH226" s="424"/>
      <c r="AI226" s="424"/>
      <c r="AJ226" s="424"/>
      <c r="AK226" s="424"/>
      <c r="AL226" s="424"/>
      <c r="AM226" s="424"/>
      <c r="AN226" s="424"/>
      <c r="AO226" s="424"/>
      <c r="AP226" s="424"/>
      <c r="AQ226" s="424"/>
      <c r="AR226" s="424"/>
      <c r="AS226" s="424"/>
      <c r="AT226" s="424"/>
      <c r="AU226" s="424"/>
      <c r="AV226" s="424"/>
      <c r="AW226" s="424"/>
      <c r="AX226" s="424"/>
      <c r="AY226" s="424"/>
      <c r="AZ226" s="424"/>
      <c r="BA226" s="424"/>
      <c r="BB226" s="424"/>
      <c r="BC226" s="424"/>
      <c r="BD226" s="424"/>
      <c r="BE226" s="424"/>
      <c r="BF226" s="424"/>
      <c r="BG226" s="424"/>
      <c r="BH226" s="424"/>
      <c r="BI226" s="424"/>
      <c r="BJ226" s="424"/>
      <c r="BK226" s="424"/>
      <c r="BL226" s="424"/>
      <c r="BM226" s="424"/>
      <c r="BN226" s="424"/>
      <c r="BO226" s="424"/>
      <c r="BP226" s="346"/>
      <c r="BQ226" s="346"/>
      <c r="BR226" s="346"/>
      <c r="BS226" s="346"/>
      <c r="BT226" s="346"/>
      <c r="BU226" s="346"/>
      <c r="BV226" s="346"/>
      <c r="BW226" s="346"/>
      <c r="BX226" s="346"/>
      <c r="BY226" s="346"/>
      <c r="BZ226" s="346"/>
      <c r="CA226" s="346"/>
      <c r="CB226" s="346"/>
      <c r="CC226" s="346"/>
      <c r="CD226" s="346"/>
      <c r="CE226" s="346"/>
      <c r="CF226" s="346"/>
      <c r="CG226" s="346"/>
      <c r="CH226" s="346"/>
      <c r="CI226" s="346"/>
      <c r="CJ226" s="346"/>
      <c r="CK226" s="346"/>
      <c r="CL226" s="346"/>
      <c r="CM226" s="346"/>
      <c r="CN226" s="346"/>
      <c r="CO226" s="346"/>
      <c r="CP226" s="346"/>
      <c r="CQ226" s="346"/>
      <c r="CR226" s="346"/>
      <c r="CS226" s="346"/>
      <c r="CT226" s="346"/>
      <c r="CU226" s="261"/>
      <c r="CV226" s="261"/>
      <c r="CW226" s="261"/>
      <c r="CX226" s="261"/>
      <c r="CY226" s="261"/>
      <c r="CZ226" s="261"/>
      <c r="DA226" s="261"/>
      <c r="DB226" s="261"/>
      <c r="DC226" s="261"/>
      <c r="DD226" s="261"/>
      <c r="DE226" s="261"/>
      <c r="DF226" s="261"/>
      <c r="DI226" s="177"/>
      <c r="DJ226" s="177"/>
      <c r="DK226" s="177"/>
      <c r="DL226" s="177"/>
      <c r="DM226" s="177"/>
      <c r="DN226" s="177"/>
      <c r="DO226" s="175"/>
      <c r="DP226" s="175"/>
      <c r="DQ226" s="175"/>
      <c r="DR226" s="175"/>
      <c r="DS226" s="175"/>
      <c r="DT226" s="175"/>
    </row>
    <row r="227" spans="1:124" s="176" customFormat="1" ht="15" customHeight="1" thickBot="1" x14ac:dyDescent="0.3">
      <c r="A227" s="187" t="s">
        <v>257</v>
      </c>
      <c r="B227" s="192" t="s">
        <v>425</v>
      </c>
      <c r="C227" s="206" t="s">
        <v>261</v>
      </c>
      <c r="D227" s="594">
        <v>1066</v>
      </c>
      <c r="E227" s="588"/>
      <c r="F227" s="387"/>
      <c r="G227" s="371"/>
      <c r="H227" s="371"/>
      <c r="I227" s="371"/>
      <c r="J227" s="371"/>
      <c r="K227" s="371"/>
      <c r="L227" s="425"/>
      <c r="M227" s="424"/>
      <c r="N227" s="424"/>
      <c r="O227" s="424"/>
      <c r="P227" s="424"/>
      <c r="Q227" s="424"/>
      <c r="R227" s="424"/>
      <c r="S227" s="424"/>
      <c r="T227" s="424"/>
      <c r="U227" s="424"/>
      <c r="V227" s="424"/>
      <c r="W227" s="424"/>
      <c r="X227" s="424"/>
      <c r="Y227" s="424"/>
      <c r="Z227" s="424"/>
      <c r="AA227" s="424"/>
      <c r="AB227" s="424"/>
      <c r="AC227" s="424"/>
      <c r="AD227" s="424"/>
      <c r="AE227" s="424"/>
      <c r="AF227" s="424"/>
      <c r="AG227" s="424"/>
      <c r="AH227" s="424"/>
      <c r="AI227" s="424"/>
      <c r="AJ227" s="424"/>
      <c r="AK227" s="424"/>
      <c r="AL227" s="424"/>
      <c r="AM227" s="424"/>
      <c r="AN227" s="424"/>
      <c r="AO227" s="424"/>
      <c r="AP227" s="424"/>
      <c r="AQ227" s="424"/>
      <c r="AR227" s="424"/>
      <c r="AS227" s="424"/>
      <c r="AT227" s="424"/>
      <c r="AU227" s="424"/>
      <c r="AV227" s="424"/>
      <c r="AW227" s="424"/>
      <c r="AX227" s="424"/>
      <c r="AY227" s="424"/>
      <c r="AZ227" s="424"/>
      <c r="BA227" s="424"/>
      <c r="BB227" s="424"/>
      <c r="BC227" s="424"/>
      <c r="BD227" s="424"/>
      <c r="BE227" s="424"/>
      <c r="BF227" s="424"/>
      <c r="BG227" s="424"/>
      <c r="BH227" s="424"/>
      <c r="BI227" s="424"/>
      <c r="BJ227" s="424"/>
      <c r="BK227" s="424"/>
      <c r="BL227" s="424"/>
      <c r="BM227" s="424"/>
      <c r="BN227" s="424"/>
      <c r="BO227" s="424"/>
      <c r="BP227" s="346"/>
      <c r="BQ227" s="346"/>
      <c r="BR227" s="346"/>
      <c r="BS227" s="346"/>
      <c r="BT227" s="346"/>
      <c r="BU227" s="346"/>
      <c r="BV227" s="346"/>
      <c r="BW227" s="346"/>
      <c r="BX227" s="346"/>
      <c r="BY227" s="346"/>
      <c r="BZ227" s="346"/>
      <c r="CA227" s="346"/>
      <c r="CB227" s="346"/>
      <c r="CC227" s="346"/>
      <c r="CD227" s="346"/>
      <c r="CE227" s="346"/>
      <c r="CF227" s="346"/>
      <c r="CG227" s="346"/>
      <c r="CH227" s="346"/>
      <c r="CI227" s="346"/>
      <c r="CJ227" s="346"/>
      <c r="CK227" s="346"/>
      <c r="CL227" s="346"/>
      <c r="CM227" s="346"/>
      <c r="CN227" s="346"/>
      <c r="CO227" s="346"/>
      <c r="CP227" s="346"/>
      <c r="CQ227" s="346"/>
      <c r="CR227" s="346"/>
      <c r="CS227" s="346"/>
      <c r="CT227" s="346"/>
      <c r="CU227" s="261"/>
      <c r="CV227" s="261"/>
      <c r="CW227" s="261"/>
      <c r="CX227" s="261"/>
      <c r="CY227" s="261"/>
      <c r="CZ227" s="261"/>
      <c r="DA227" s="261"/>
      <c r="DB227" s="261"/>
      <c r="DC227" s="261"/>
      <c r="DD227" s="261"/>
      <c r="DE227" s="261"/>
      <c r="DF227" s="261"/>
      <c r="DI227" s="177"/>
      <c r="DJ227" s="177"/>
      <c r="DK227" s="177"/>
      <c r="DL227" s="177"/>
      <c r="DM227" s="177"/>
      <c r="DN227" s="177"/>
      <c r="DO227" s="175"/>
      <c r="DP227" s="175"/>
      <c r="DQ227" s="175"/>
      <c r="DR227" s="175"/>
      <c r="DS227" s="175"/>
      <c r="DT227" s="175"/>
    </row>
    <row r="228" spans="1:124" s="176" customFormat="1" ht="15" customHeight="1" x14ac:dyDescent="0.25">
      <c r="A228" s="156" t="s">
        <v>258</v>
      </c>
      <c r="B228" s="154" t="s">
        <v>426</v>
      </c>
      <c r="C228" s="218" t="s">
        <v>266</v>
      </c>
      <c r="D228" s="596">
        <v>579</v>
      </c>
      <c r="E228" s="588"/>
      <c r="F228" s="387"/>
      <c r="G228" s="371"/>
      <c r="H228" s="371"/>
      <c r="I228" s="371"/>
      <c r="J228" s="371"/>
      <c r="K228" s="371"/>
      <c r="L228" s="425"/>
      <c r="M228" s="424"/>
      <c r="N228" s="424"/>
      <c r="O228" s="424"/>
      <c r="P228" s="424"/>
      <c r="Q228" s="424"/>
      <c r="R228" s="424"/>
      <c r="S228" s="424"/>
      <c r="T228" s="424"/>
      <c r="U228" s="424"/>
      <c r="V228" s="424"/>
      <c r="W228" s="424"/>
      <c r="X228" s="424"/>
      <c r="Y228" s="424"/>
      <c r="Z228" s="424"/>
      <c r="AA228" s="424"/>
      <c r="AB228" s="424"/>
      <c r="AC228" s="424"/>
      <c r="AD228" s="424"/>
      <c r="AE228" s="424"/>
      <c r="AF228" s="424"/>
      <c r="AG228" s="424"/>
      <c r="AH228" s="424"/>
      <c r="AI228" s="424"/>
      <c r="AJ228" s="424"/>
      <c r="AK228" s="424"/>
      <c r="AL228" s="424"/>
      <c r="AM228" s="424"/>
      <c r="AN228" s="424"/>
      <c r="AO228" s="424"/>
      <c r="AP228" s="424"/>
      <c r="AQ228" s="424"/>
      <c r="AR228" s="424"/>
      <c r="AS228" s="424"/>
      <c r="AT228" s="424"/>
      <c r="AU228" s="424"/>
      <c r="AV228" s="424"/>
      <c r="AW228" s="424"/>
      <c r="AX228" s="424"/>
      <c r="AY228" s="424"/>
      <c r="AZ228" s="424"/>
      <c r="BA228" s="424"/>
      <c r="BB228" s="424"/>
      <c r="BC228" s="424"/>
      <c r="BD228" s="424"/>
      <c r="BE228" s="424"/>
      <c r="BF228" s="424"/>
      <c r="BG228" s="424"/>
      <c r="BH228" s="424"/>
      <c r="BI228" s="424"/>
      <c r="BJ228" s="424"/>
      <c r="BK228" s="424"/>
      <c r="BL228" s="424"/>
      <c r="BM228" s="424"/>
      <c r="BN228" s="424"/>
      <c r="BO228" s="424"/>
      <c r="BP228" s="346"/>
      <c r="BQ228" s="346"/>
      <c r="BR228" s="346"/>
      <c r="BS228" s="346"/>
      <c r="BT228" s="346"/>
      <c r="BU228" s="346"/>
      <c r="BV228" s="346"/>
      <c r="BW228" s="346"/>
      <c r="BX228" s="346"/>
      <c r="BY228" s="346"/>
      <c r="BZ228" s="346"/>
      <c r="CA228" s="346"/>
      <c r="CB228" s="346"/>
      <c r="CC228" s="346"/>
      <c r="CD228" s="346"/>
      <c r="CE228" s="346"/>
      <c r="CF228" s="346"/>
      <c r="CG228" s="346"/>
      <c r="CH228" s="346"/>
      <c r="CI228" s="346"/>
      <c r="CJ228" s="346"/>
      <c r="CK228" s="346"/>
      <c r="CL228" s="346"/>
      <c r="CM228" s="346"/>
      <c r="CN228" s="346"/>
      <c r="CO228" s="346"/>
      <c r="CP228" s="346"/>
      <c r="CQ228" s="346"/>
      <c r="CR228" s="346"/>
      <c r="CS228" s="346"/>
      <c r="CT228" s="346"/>
      <c r="CU228" s="261"/>
      <c r="CV228" s="261"/>
      <c r="CW228" s="261"/>
      <c r="CX228" s="261"/>
      <c r="CY228" s="261"/>
      <c r="CZ228" s="261"/>
      <c r="DA228" s="261"/>
      <c r="DB228" s="261"/>
      <c r="DC228" s="261"/>
      <c r="DD228" s="261"/>
      <c r="DE228" s="261"/>
      <c r="DF228" s="261"/>
      <c r="DI228" s="177"/>
      <c r="DJ228" s="177"/>
      <c r="DK228" s="177"/>
      <c r="DL228" s="177"/>
      <c r="DM228" s="177"/>
      <c r="DN228" s="177"/>
      <c r="DO228" s="175"/>
      <c r="DP228" s="175"/>
      <c r="DQ228" s="175"/>
      <c r="DR228" s="175"/>
      <c r="DS228" s="175"/>
      <c r="DT228" s="175"/>
    </row>
    <row r="229" spans="1:124" s="176" customFormat="1" ht="15" customHeight="1" x14ac:dyDescent="0.25">
      <c r="A229" s="151" t="s">
        <v>259</v>
      </c>
      <c r="B229" s="152" t="s">
        <v>426</v>
      </c>
      <c r="C229" s="219" t="s">
        <v>264</v>
      </c>
      <c r="D229" s="594">
        <v>681</v>
      </c>
      <c r="E229" s="588"/>
      <c r="F229" s="387"/>
      <c r="G229" s="371"/>
      <c r="H229" s="371"/>
      <c r="I229" s="371"/>
      <c r="J229" s="371"/>
      <c r="K229" s="371"/>
      <c r="L229" s="425"/>
      <c r="M229" s="424"/>
      <c r="N229" s="424"/>
      <c r="O229" s="424"/>
      <c r="P229" s="424"/>
      <c r="Q229" s="424"/>
      <c r="R229" s="424"/>
      <c r="S229" s="424"/>
      <c r="T229" s="424"/>
      <c r="U229" s="424"/>
      <c r="V229" s="424"/>
      <c r="W229" s="424"/>
      <c r="X229" s="424"/>
      <c r="Y229" s="424"/>
      <c r="Z229" s="424"/>
      <c r="AA229" s="424"/>
      <c r="AB229" s="424"/>
      <c r="AC229" s="424"/>
      <c r="AD229" s="424"/>
      <c r="AE229" s="424"/>
      <c r="AF229" s="424"/>
      <c r="AG229" s="424"/>
      <c r="AH229" s="424"/>
      <c r="AI229" s="424"/>
      <c r="AJ229" s="424"/>
      <c r="AK229" s="424"/>
      <c r="AL229" s="424"/>
      <c r="AM229" s="424"/>
      <c r="AN229" s="424"/>
      <c r="AO229" s="424"/>
      <c r="AP229" s="424"/>
      <c r="AQ229" s="424"/>
      <c r="AR229" s="424"/>
      <c r="AS229" s="424"/>
      <c r="AT229" s="424"/>
      <c r="AU229" s="424"/>
      <c r="AV229" s="424"/>
      <c r="AW229" s="424"/>
      <c r="AX229" s="424"/>
      <c r="AY229" s="424"/>
      <c r="AZ229" s="424"/>
      <c r="BA229" s="424"/>
      <c r="BB229" s="424"/>
      <c r="BC229" s="424"/>
      <c r="BD229" s="424"/>
      <c r="BE229" s="424"/>
      <c r="BF229" s="424"/>
      <c r="BG229" s="424"/>
      <c r="BH229" s="424"/>
      <c r="BI229" s="424"/>
      <c r="BJ229" s="424"/>
      <c r="BK229" s="424"/>
      <c r="BL229" s="424"/>
      <c r="BM229" s="424"/>
      <c r="BN229" s="424"/>
      <c r="BO229" s="424"/>
      <c r="BP229" s="346"/>
      <c r="BQ229" s="346"/>
      <c r="BR229" s="346"/>
      <c r="BS229" s="346"/>
      <c r="BT229" s="346"/>
      <c r="BU229" s="346"/>
      <c r="BV229" s="346"/>
      <c r="BW229" s="346"/>
      <c r="BX229" s="346"/>
      <c r="BY229" s="346"/>
      <c r="BZ229" s="346"/>
      <c r="CA229" s="346"/>
      <c r="CB229" s="346"/>
      <c r="CC229" s="346"/>
      <c r="CD229" s="346"/>
      <c r="CE229" s="346"/>
      <c r="CF229" s="346"/>
      <c r="CG229" s="346"/>
      <c r="CH229" s="346"/>
      <c r="CI229" s="346"/>
      <c r="CJ229" s="346"/>
      <c r="CK229" s="346"/>
      <c r="CL229" s="346"/>
      <c r="CM229" s="346"/>
      <c r="CN229" s="346"/>
      <c r="CO229" s="346"/>
      <c r="CP229" s="346"/>
      <c r="CQ229" s="346"/>
      <c r="CR229" s="346"/>
      <c r="CS229" s="346"/>
      <c r="CT229" s="346"/>
      <c r="CU229" s="261"/>
      <c r="CV229" s="261"/>
      <c r="CW229" s="261"/>
      <c r="CX229" s="261"/>
      <c r="CY229" s="261"/>
      <c r="CZ229" s="261"/>
      <c r="DA229" s="261"/>
      <c r="DB229" s="261"/>
      <c r="DC229" s="261"/>
      <c r="DD229" s="261"/>
      <c r="DE229" s="261"/>
      <c r="DF229" s="261"/>
      <c r="DI229" s="177"/>
      <c r="DJ229" s="177"/>
      <c r="DK229" s="177"/>
      <c r="DL229" s="177"/>
      <c r="DM229" s="177"/>
      <c r="DN229" s="177"/>
      <c r="DO229" s="175"/>
      <c r="DP229" s="175"/>
      <c r="DQ229" s="175"/>
      <c r="DR229" s="175"/>
      <c r="DS229" s="175"/>
      <c r="DT229" s="175"/>
    </row>
    <row r="230" spans="1:124" s="176" customFormat="1" ht="15" customHeight="1" thickBot="1" x14ac:dyDescent="0.3">
      <c r="A230" s="157" t="s">
        <v>260</v>
      </c>
      <c r="B230" s="155" t="s">
        <v>426</v>
      </c>
      <c r="C230" s="220" t="s">
        <v>262</v>
      </c>
      <c r="D230" s="597">
        <v>785</v>
      </c>
      <c r="E230" s="588"/>
      <c r="F230" s="387"/>
      <c r="G230" s="371"/>
      <c r="H230" s="371"/>
      <c r="I230" s="371"/>
      <c r="J230" s="371"/>
      <c r="K230" s="371"/>
      <c r="L230" s="425"/>
      <c r="M230" s="424"/>
      <c r="N230" s="424"/>
      <c r="O230" s="424"/>
      <c r="P230" s="424"/>
      <c r="Q230" s="424"/>
      <c r="R230" s="424"/>
      <c r="S230" s="424"/>
      <c r="T230" s="424"/>
      <c r="U230" s="424"/>
      <c r="V230" s="424"/>
      <c r="W230" s="424"/>
      <c r="X230" s="424"/>
      <c r="Y230" s="424"/>
      <c r="Z230" s="424"/>
      <c r="AA230" s="424"/>
      <c r="AB230" s="424"/>
      <c r="AC230" s="424"/>
      <c r="AD230" s="424"/>
      <c r="AE230" s="424"/>
      <c r="AF230" s="424"/>
      <c r="AG230" s="424"/>
      <c r="AH230" s="424"/>
      <c r="AI230" s="424"/>
      <c r="AJ230" s="424"/>
      <c r="AK230" s="424"/>
      <c r="AL230" s="424"/>
      <c r="AM230" s="424"/>
      <c r="AN230" s="424"/>
      <c r="AO230" s="424"/>
      <c r="AP230" s="424"/>
      <c r="AQ230" s="424"/>
      <c r="AR230" s="424"/>
      <c r="AS230" s="424"/>
      <c r="AT230" s="424"/>
      <c r="AU230" s="424"/>
      <c r="AV230" s="424"/>
      <c r="AW230" s="424"/>
      <c r="AX230" s="424"/>
      <c r="AY230" s="424"/>
      <c r="AZ230" s="424"/>
      <c r="BA230" s="424"/>
      <c r="BB230" s="424"/>
      <c r="BC230" s="424"/>
      <c r="BD230" s="424"/>
      <c r="BE230" s="424"/>
      <c r="BF230" s="424"/>
      <c r="BG230" s="424"/>
      <c r="BH230" s="424"/>
      <c r="BI230" s="424"/>
      <c r="BJ230" s="424"/>
      <c r="BK230" s="424"/>
      <c r="BL230" s="424"/>
      <c r="BM230" s="424"/>
      <c r="BN230" s="424"/>
      <c r="BO230" s="424"/>
      <c r="BP230" s="346"/>
      <c r="BQ230" s="346"/>
      <c r="BR230" s="346"/>
      <c r="BS230" s="346"/>
      <c r="BT230" s="346"/>
      <c r="BU230" s="346"/>
      <c r="BV230" s="346"/>
      <c r="BW230" s="346"/>
      <c r="BX230" s="346"/>
      <c r="BY230" s="346"/>
      <c r="BZ230" s="346"/>
      <c r="CA230" s="346"/>
      <c r="CB230" s="346"/>
      <c r="CC230" s="346"/>
      <c r="CD230" s="346"/>
      <c r="CE230" s="346"/>
      <c r="CF230" s="346"/>
      <c r="CG230" s="346"/>
      <c r="CH230" s="346"/>
      <c r="CI230" s="346"/>
      <c r="CJ230" s="346"/>
      <c r="CK230" s="346"/>
      <c r="CL230" s="346"/>
      <c r="CM230" s="346"/>
      <c r="CN230" s="346"/>
      <c r="CO230" s="346"/>
      <c r="CP230" s="346"/>
      <c r="CQ230" s="346"/>
      <c r="CR230" s="346"/>
      <c r="CS230" s="346"/>
      <c r="CT230" s="346"/>
      <c r="CU230" s="261"/>
      <c r="CV230" s="261"/>
      <c r="CW230" s="261"/>
      <c r="CX230" s="261"/>
      <c r="CY230" s="261"/>
      <c r="CZ230" s="261"/>
      <c r="DA230" s="261"/>
      <c r="DB230" s="261"/>
      <c r="DC230" s="261"/>
      <c r="DD230" s="261"/>
      <c r="DE230" s="261"/>
      <c r="DF230" s="261"/>
      <c r="DI230" s="177"/>
      <c r="DJ230" s="177"/>
      <c r="DK230" s="177"/>
      <c r="DL230" s="177"/>
      <c r="DM230" s="177"/>
      <c r="DN230" s="177"/>
      <c r="DO230" s="175"/>
      <c r="DP230" s="175"/>
      <c r="DQ230" s="175"/>
      <c r="DR230" s="175"/>
      <c r="DS230" s="175"/>
      <c r="DT230" s="175"/>
    </row>
    <row r="231" spans="1:124" s="176" customFormat="1" ht="15" customHeight="1" thickBot="1" x14ac:dyDescent="0.3">
      <c r="A231" s="263" t="s">
        <v>427</v>
      </c>
      <c r="B231" s="264"/>
      <c r="C231" s="265"/>
      <c r="D231" s="581"/>
      <c r="E231" s="543"/>
      <c r="F231" s="387"/>
      <c r="G231" s="371"/>
      <c r="H231" s="371"/>
      <c r="I231" s="371"/>
      <c r="J231" s="371"/>
      <c r="K231" s="371"/>
      <c r="L231" s="425"/>
      <c r="M231" s="424"/>
      <c r="N231" s="424"/>
      <c r="O231" s="424"/>
      <c r="P231" s="424"/>
      <c r="Q231" s="424"/>
      <c r="R231" s="424"/>
      <c r="S231" s="424"/>
      <c r="T231" s="424"/>
      <c r="U231" s="424"/>
      <c r="V231" s="424"/>
      <c r="W231" s="424"/>
      <c r="X231" s="424"/>
      <c r="Y231" s="424"/>
      <c r="Z231" s="424"/>
      <c r="AA231" s="424"/>
      <c r="AB231" s="424"/>
      <c r="AC231" s="424"/>
      <c r="AD231" s="424"/>
      <c r="AE231" s="424"/>
      <c r="AF231" s="424"/>
      <c r="AG231" s="424"/>
      <c r="AH231" s="424"/>
      <c r="AI231" s="424"/>
      <c r="AJ231" s="424"/>
      <c r="AK231" s="424"/>
      <c r="AL231" s="424"/>
      <c r="AM231" s="424"/>
      <c r="AN231" s="424"/>
      <c r="AO231" s="424"/>
      <c r="AP231" s="424"/>
      <c r="AQ231" s="424"/>
      <c r="AR231" s="424"/>
      <c r="AS231" s="424"/>
      <c r="AT231" s="424"/>
      <c r="AU231" s="424"/>
      <c r="AV231" s="424"/>
      <c r="AW231" s="424"/>
      <c r="AX231" s="424"/>
      <c r="AY231" s="424"/>
      <c r="AZ231" s="424"/>
      <c r="BA231" s="424"/>
      <c r="BB231" s="424"/>
      <c r="BC231" s="424"/>
      <c r="BD231" s="424"/>
      <c r="BE231" s="424"/>
      <c r="BF231" s="424"/>
      <c r="BG231" s="424"/>
      <c r="BH231" s="424"/>
      <c r="BI231" s="424"/>
      <c r="BJ231" s="424"/>
      <c r="BK231" s="424"/>
      <c r="BL231" s="424"/>
      <c r="BM231" s="424"/>
      <c r="BN231" s="424"/>
      <c r="BO231" s="424"/>
      <c r="BP231" s="346"/>
      <c r="BQ231" s="346"/>
      <c r="BR231" s="346"/>
      <c r="BS231" s="346"/>
      <c r="BT231" s="346"/>
      <c r="BU231" s="346"/>
      <c r="BV231" s="346"/>
      <c r="BW231" s="346"/>
      <c r="BX231" s="346"/>
      <c r="BY231" s="346"/>
      <c r="BZ231" s="346"/>
      <c r="CA231" s="346"/>
      <c r="CB231" s="346"/>
      <c r="CC231" s="346"/>
      <c r="CD231" s="346"/>
      <c r="CE231" s="346"/>
      <c r="CF231" s="346"/>
      <c r="CG231" s="346"/>
      <c r="CH231" s="346"/>
      <c r="CI231" s="346"/>
      <c r="CJ231" s="346"/>
      <c r="CK231" s="346"/>
      <c r="CL231" s="346"/>
      <c r="CM231" s="346"/>
      <c r="CN231" s="346"/>
      <c r="CO231" s="346"/>
      <c r="CP231" s="346"/>
      <c r="CQ231" s="346"/>
      <c r="CR231" s="346"/>
      <c r="CS231" s="346"/>
      <c r="CT231" s="346"/>
      <c r="CU231" s="261"/>
      <c r="CV231" s="261"/>
      <c r="CW231" s="261"/>
      <c r="CX231" s="261"/>
      <c r="CY231" s="261"/>
      <c r="CZ231" s="261"/>
      <c r="DA231" s="261"/>
      <c r="DB231" s="261"/>
      <c r="DC231" s="261"/>
      <c r="DD231" s="261"/>
      <c r="DE231" s="261"/>
      <c r="DF231" s="261"/>
      <c r="DI231" s="177"/>
      <c r="DJ231" s="177"/>
      <c r="DK231" s="177"/>
      <c r="DL231" s="177"/>
      <c r="DM231" s="177"/>
      <c r="DN231" s="177"/>
      <c r="DO231" s="175"/>
      <c r="DP231" s="175"/>
      <c r="DQ231" s="175"/>
      <c r="DR231" s="175"/>
      <c r="DS231" s="175"/>
      <c r="DT231" s="175"/>
    </row>
    <row r="232" spans="1:124" s="176" customFormat="1" ht="15" customHeight="1" x14ac:dyDescent="0.25">
      <c r="A232" s="156" t="s">
        <v>428</v>
      </c>
      <c r="B232" s="267" t="s">
        <v>284</v>
      </c>
      <c r="C232" s="268" t="s">
        <v>549</v>
      </c>
      <c r="D232" s="596">
        <v>7140</v>
      </c>
      <c r="E232" s="543"/>
      <c r="F232" s="387"/>
      <c r="G232" s="371"/>
      <c r="H232" s="371"/>
      <c r="I232" s="371"/>
      <c r="J232" s="371"/>
      <c r="K232" s="371"/>
      <c r="L232" s="425"/>
      <c r="M232" s="424"/>
      <c r="N232" s="424"/>
      <c r="O232" s="424"/>
      <c r="P232" s="424"/>
      <c r="Q232" s="424"/>
      <c r="R232" s="424"/>
      <c r="S232" s="424"/>
      <c r="T232" s="424"/>
      <c r="U232" s="424"/>
      <c r="V232" s="424"/>
      <c r="W232" s="424"/>
      <c r="X232" s="424"/>
      <c r="Y232" s="424"/>
      <c r="Z232" s="424"/>
      <c r="AA232" s="424"/>
      <c r="AB232" s="424"/>
      <c r="AC232" s="424"/>
      <c r="AD232" s="424"/>
      <c r="AE232" s="424"/>
      <c r="AF232" s="424"/>
      <c r="AG232" s="424"/>
      <c r="AH232" s="424"/>
      <c r="AI232" s="424"/>
      <c r="AJ232" s="424"/>
      <c r="AK232" s="424"/>
      <c r="AL232" s="424"/>
      <c r="AM232" s="424"/>
      <c r="AN232" s="424"/>
      <c r="AO232" s="424"/>
      <c r="AP232" s="424"/>
      <c r="AQ232" s="424"/>
      <c r="AR232" s="424"/>
      <c r="AS232" s="424"/>
      <c r="AT232" s="424"/>
      <c r="AU232" s="424"/>
      <c r="AV232" s="424"/>
      <c r="AW232" s="424"/>
      <c r="AX232" s="424"/>
      <c r="AY232" s="424"/>
      <c r="AZ232" s="424"/>
      <c r="BA232" s="424"/>
      <c r="BB232" s="424"/>
      <c r="BC232" s="424"/>
      <c r="BD232" s="424"/>
      <c r="BE232" s="424"/>
      <c r="BF232" s="424"/>
      <c r="BG232" s="424"/>
      <c r="BH232" s="424"/>
      <c r="BI232" s="424"/>
      <c r="BJ232" s="424"/>
      <c r="BK232" s="424"/>
      <c r="BL232" s="424"/>
      <c r="BM232" s="424"/>
      <c r="BN232" s="424"/>
      <c r="BO232" s="424"/>
      <c r="BP232" s="346"/>
      <c r="BQ232" s="346"/>
      <c r="BR232" s="346"/>
      <c r="BS232" s="346"/>
      <c r="BT232" s="346"/>
      <c r="BU232" s="346"/>
      <c r="BV232" s="346"/>
      <c r="BW232" s="346"/>
      <c r="BX232" s="346"/>
      <c r="BY232" s="346"/>
      <c r="BZ232" s="346"/>
      <c r="CA232" s="346"/>
      <c r="CB232" s="346"/>
      <c r="CC232" s="346"/>
      <c r="CD232" s="346"/>
      <c r="CE232" s="346"/>
      <c r="CF232" s="346"/>
      <c r="CG232" s="346"/>
      <c r="CH232" s="346"/>
      <c r="CI232" s="346"/>
      <c r="CJ232" s="346"/>
      <c r="CK232" s="346"/>
      <c r="CL232" s="346"/>
      <c r="CM232" s="346"/>
      <c r="CN232" s="346"/>
      <c r="CO232" s="346"/>
      <c r="CP232" s="346"/>
      <c r="CQ232" s="346"/>
      <c r="CR232" s="346"/>
      <c r="CS232" s="346"/>
      <c r="CT232" s="346"/>
      <c r="CU232" s="261"/>
      <c r="CV232" s="261"/>
      <c r="CW232" s="261"/>
      <c r="CX232" s="261"/>
      <c r="CY232" s="261"/>
      <c r="CZ232" s="261"/>
      <c r="DA232" s="261"/>
      <c r="DB232" s="261"/>
      <c r="DC232" s="261"/>
      <c r="DD232" s="261"/>
      <c r="DE232" s="261"/>
      <c r="DF232" s="261"/>
      <c r="DI232" s="177"/>
      <c r="DJ232" s="177"/>
      <c r="DK232" s="177"/>
      <c r="DL232" s="177"/>
      <c r="DM232" s="177"/>
      <c r="DN232" s="177"/>
      <c r="DO232" s="175"/>
      <c r="DP232" s="175"/>
      <c r="DQ232" s="175"/>
      <c r="DR232" s="175"/>
      <c r="DS232" s="175"/>
      <c r="DT232" s="175"/>
    </row>
    <row r="233" spans="1:124" s="176" customFormat="1" ht="15" customHeight="1" x14ac:dyDescent="0.25">
      <c r="A233" s="151" t="s">
        <v>429</v>
      </c>
      <c r="B233" s="188" t="s">
        <v>285</v>
      </c>
      <c r="C233" s="266" t="s">
        <v>550</v>
      </c>
      <c r="D233" s="594">
        <v>683</v>
      </c>
      <c r="E233" s="543"/>
      <c r="F233" s="387"/>
      <c r="G233" s="371"/>
      <c r="H233" s="371"/>
      <c r="I233" s="371"/>
      <c r="J233" s="371"/>
      <c r="K233" s="371"/>
      <c r="L233" s="425"/>
      <c r="M233" s="424"/>
      <c r="N233" s="424"/>
      <c r="O233" s="424"/>
      <c r="P233" s="424"/>
      <c r="Q233" s="424"/>
      <c r="R233" s="424"/>
      <c r="S233" s="424"/>
      <c r="T233" s="424"/>
      <c r="U233" s="424"/>
      <c r="V233" s="424"/>
      <c r="W233" s="424"/>
      <c r="X233" s="424"/>
      <c r="Y233" s="424"/>
      <c r="Z233" s="424"/>
      <c r="AA233" s="424"/>
      <c r="AB233" s="424"/>
      <c r="AC233" s="424"/>
      <c r="AD233" s="424"/>
      <c r="AE233" s="424"/>
      <c r="AF233" s="424"/>
      <c r="AG233" s="424"/>
      <c r="AH233" s="424"/>
      <c r="AI233" s="424"/>
      <c r="AJ233" s="424"/>
      <c r="AK233" s="424"/>
      <c r="AL233" s="424"/>
      <c r="AM233" s="424"/>
      <c r="AN233" s="424"/>
      <c r="AO233" s="424"/>
      <c r="AP233" s="424"/>
      <c r="AQ233" s="424"/>
      <c r="AR233" s="424"/>
      <c r="AS233" s="424"/>
      <c r="AT233" s="424"/>
      <c r="AU233" s="424"/>
      <c r="AV233" s="424"/>
      <c r="AW233" s="424"/>
      <c r="AX233" s="424"/>
      <c r="AY233" s="424"/>
      <c r="AZ233" s="424"/>
      <c r="BA233" s="424"/>
      <c r="BB233" s="424"/>
      <c r="BC233" s="424"/>
      <c r="BD233" s="424"/>
      <c r="BE233" s="424"/>
      <c r="BF233" s="424"/>
      <c r="BG233" s="424"/>
      <c r="BH233" s="424"/>
      <c r="BI233" s="424"/>
      <c r="BJ233" s="424"/>
      <c r="BK233" s="424"/>
      <c r="BL233" s="424"/>
      <c r="BM233" s="424"/>
      <c r="BN233" s="424"/>
      <c r="BO233" s="424"/>
      <c r="BP233" s="346"/>
      <c r="BQ233" s="346"/>
      <c r="BR233" s="346"/>
      <c r="BS233" s="346"/>
      <c r="BT233" s="346"/>
      <c r="BU233" s="346"/>
      <c r="BV233" s="346"/>
      <c r="BW233" s="346"/>
      <c r="BX233" s="346"/>
      <c r="BY233" s="346"/>
      <c r="BZ233" s="346"/>
      <c r="CA233" s="346"/>
      <c r="CB233" s="346"/>
      <c r="CC233" s="346"/>
      <c r="CD233" s="346"/>
      <c r="CE233" s="346"/>
      <c r="CF233" s="346"/>
      <c r="CG233" s="346"/>
      <c r="CH233" s="346"/>
      <c r="CI233" s="346"/>
      <c r="CJ233" s="346"/>
      <c r="CK233" s="346"/>
      <c r="CL233" s="346"/>
      <c r="CM233" s="346"/>
      <c r="CN233" s="346"/>
      <c r="CO233" s="346"/>
      <c r="CP233" s="346"/>
      <c r="CQ233" s="346"/>
      <c r="CR233" s="346"/>
      <c r="CS233" s="346"/>
      <c r="CT233" s="346"/>
      <c r="CU233" s="261"/>
      <c r="CV233" s="261"/>
      <c r="CW233" s="261"/>
      <c r="CX233" s="261"/>
      <c r="CY233" s="261"/>
      <c r="CZ233" s="261"/>
      <c r="DA233" s="261"/>
      <c r="DB233" s="261"/>
      <c r="DC233" s="261"/>
      <c r="DD233" s="261"/>
      <c r="DE233" s="261"/>
      <c r="DF233" s="261"/>
      <c r="DI233" s="177"/>
      <c r="DJ233" s="177"/>
      <c r="DK233" s="177"/>
      <c r="DL233" s="177"/>
      <c r="DM233" s="177"/>
      <c r="DN233" s="177"/>
      <c r="DO233" s="175"/>
      <c r="DP233" s="175"/>
      <c r="DQ233" s="175"/>
      <c r="DR233" s="175"/>
      <c r="DS233" s="175"/>
      <c r="DT233" s="175"/>
    </row>
    <row r="234" spans="1:124" s="176" customFormat="1" ht="15" customHeight="1" thickBot="1" x14ac:dyDescent="0.3">
      <c r="A234" s="157" t="s">
        <v>504</v>
      </c>
      <c r="B234" s="190" t="s">
        <v>505</v>
      </c>
      <c r="C234" s="269" t="s">
        <v>506</v>
      </c>
      <c r="D234" s="597">
        <v>680</v>
      </c>
      <c r="E234" s="543"/>
      <c r="F234" s="387"/>
      <c r="G234" s="371"/>
      <c r="H234" s="371"/>
      <c r="I234" s="371"/>
      <c r="J234" s="371"/>
      <c r="K234" s="371"/>
      <c r="L234" s="425"/>
      <c r="M234" s="424"/>
      <c r="N234" s="424"/>
      <c r="O234" s="424"/>
      <c r="P234" s="424"/>
      <c r="Q234" s="424"/>
      <c r="R234" s="424"/>
      <c r="S234" s="424"/>
      <c r="T234" s="424"/>
      <c r="U234" s="424"/>
      <c r="V234" s="424"/>
      <c r="W234" s="424"/>
      <c r="X234" s="424"/>
      <c r="Y234" s="424"/>
      <c r="Z234" s="424"/>
      <c r="AA234" s="424"/>
      <c r="AB234" s="424"/>
      <c r="AC234" s="424"/>
      <c r="AD234" s="424"/>
      <c r="AE234" s="424"/>
      <c r="AF234" s="424"/>
      <c r="AG234" s="424"/>
      <c r="AH234" s="424"/>
      <c r="AI234" s="424"/>
      <c r="AJ234" s="424"/>
      <c r="AK234" s="424"/>
      <c r="AL234" s="424"/>
      <c r="AM234" s="424"/>
      <c r="AN234" s="424"/>
      <c r="AO234" s="424"/>
      <c r="AP234" s="424"/>
      <c r="AQ234" s="424"/>
      <c r="AR234" s="424"/>
      <c r="AS234" s="424"/>
      <c r="AT234" s="424"/>
      <c r="AU234" s="424"/>
      <c r="AV234" s="424"/>
      <c r="AW234" s="424"/>
      <c r="AX234" s="424"/>
      <c r="AY234" s="424"/>
      <c r="AZ234" s="424"/>
      <c r="BA234" s="424"/>
      <c r="BB234" s="424"/>
      <c r="BC234" s="424"/>
      <c r="BD234" s="424"/>
      <c r="BE234" s="424"/>
      <c r="BF234" s="424"/>
      <c r="BG234" s="424"/>
      <c r="BH234" s="424"/>
      <c r="BI234" s="424"/>
      <c r="BJ234" s="424"/>
      <c r="BK234" s="424"/>
      <c r="BL234" s="424"/>
      <c r="BM234" s="424"/>
      <c r="BN234" s="424"/>
      <c r="BO234" s="424"/>
      <c r="BP234" s="346"/>
      <c r="BQ234" s="346"/>
      <c r="BR234" s="346"/>
      <c r="BS234" s="346"/>
      <c r="BT234" s="346"/>
      <c r="BU234" s="346"/>
      <c r="BV234" s="346"/>
      <c r="BW234" s="346"/>
      <c r="BX234" s="346"/>
      <c r="BY234" s="346"/>
      <c r="BZ234" s="346"/>
      <c r="CA234" s="346"/>
      <c r="CB234" s="346"/>
      <c r="CC234" s="346"/>
      <c r="CD234" s="346"/>
      <c r="CE234" s="346"/>
      <c r="CF234" s="346"/>
      <c r="CG234" s="346"/>
      <c r="CH234" s="346"/>
      <c r="CI234" s="346"/>
      <c r="CJ234" s="346"/>
      <c r="CK234" s="346"/>
      <c r="CL234" s="346"/>
      <c r="CM234" s="346"/>
      <c r="CN234" s="346"/>
      <c r="CO234" s="346"/>
      <c r="CP234" s="346"/>
      <c r="CQ234" s="346"/>
      <c r="CR234" s="346"/>
      <c r="CS234" s="346"/>
      <c r="CT234" s="346"/>
      <c r="CU234" s="261"/>
      <c r="CV234" s="261"/>
      <c r="CW234" s="261"/>
      <c r="CX234" s="261"/>
      <c r="CY234" s="261"/>
      <c r="CZ234" s="261"/>
      <c r="DA234" s="261"/>
      <c r="DB234" s="261"/>
      <c r="DC234" s="261"/>
      <c r="DD234" s="261"/>
      <c r="DE234" s="261"/>
      <c r="DF234" s="261"/>
      <c r="DI234" s="177"/>
      <c r="DJ234" s="177"/>
      <c r="DK234" s="177"/>
      <c r="DL234" s="177"/>
      <c r="DM234" s="177"/>
      <c r="DN234" s="177"/>
      <c r="DO234" s="175"/>
      <c r="DP234" s="175"/>
      <c r="DQ234" s="175"/>
      <c r="DR234" s="175"/>
      <c r="DS234" s="175"/>
      <c r="DT234" s="175"/>
    </row>
    <row r="235" spans="1:124" s="176" customFormat="1" ht="15" customHeight="1" x14ac:dyDescent="0.25">
      <c r="A235" s="499" t="s">
        <v>434</v>
      </c>
      <c r="B235" s="191" t="s">
        <v>376</v>
      </c>
      <c r="C235" s="207" t="s">
        <v>313</v>
      </c>
      <c r="D235" s="593">
        <v>4660</v>
      </c>
      <c r="E235" s="543"/>
      <c r="F235" s="387"/>
      <c r="G235" s="371"/>
      <c r="H235" s="371"/>
      <c r="I235" s="371"/>
      <c r="J235" s="371"/>
      <c r="K235" s="371"/>
      <c r="L235" s="425"/>
      <c r="M235" s="424"/>
      <c r="N235" s="424"/>
      <c r="O235" s="424"/>
      <c r="P235" s="424"/>
      <c r="Q235" s="424"/>
      <c r="R235" s="424"/>
      <c r="S235" s="424"/>
      <c r="T235" s="424"/>
      <c r="U235" s="424"/>
      <c r="V235" s="424"/>
      <c r="W235" s="424"/>
      <c r="X235" s="424"/>
      <c r="Y235" s="424"/>
      <c r="Z235" s="424"/>
      <c r="AA235" s="424"/>
      <c r="AB235" s="424"/>
      <c r="AC235" s="424"/>
      <c r="AD235" s="424"/>
      <c r="AE235" s="424"/>
      <c r="AF235" s="424"/>
      <c r="AG235" s="424"/>
      <c r="AH235" s="424"/>
      <c r="AI235" s="424"/>
      <c r="AJ235" s="424"/>
      <c r="AK235" s="424"/>
      <c r="AL235" s="424"/>
      <c r="AM235" s="424"/>
      <c r="AN235" s="424"/>
      <c r="AO235" s="424"/>
      <c r="AP235" s="424"/>
      <c r="AQ235" s="424"/>
      <c r="AR235" s="424"/>
      <c r="AS235" s="424"/>
      <c r="AT235" s="424"/>
      <c r="AU235" s="424"/>
      <c r="AV235" s="424"/>
      <c r="AW235" s="424"/>
      <c r="AX235" s="424"/>
      <c r="AY235" s="424"/>
      <c r="AZ235" s="424"/>
      <c r="BA235" s="424"/>
      <c r="BB235" s="424"/>
      <c r="BC235" s="424"/>
      <c r="BD235" s="424"/>
      <c r="BE235" s="424"/>
      <c r="BF235" s="424"/>
      <c r="BG235" s="424"/>
      <c r="BH235" s="424"/>
      <c r="BI235" s="424"/>
      <c r="BJ235" s="424"/>
      <c r="BK235" s="424"/>
      <c r="BL235" s="424"/>
      <c r="BM235" s="424"/>
      <c r="BN235" s="424"/>
      <c r="BO235" s="424"/>
      <c r="BP235" s="346"/>
      <c r="BQ235" s="346"/>
      <c r="BR235" s="346"/>
      <c r="BS235" s="346"/>
      <c r="BT235" s="346"/>
      <c r="BU235" s="346"/>
      <c r="BV235" s="346"/>
      <c r="BW235" s="346"/>
      <c r="BX235" s="346"/>
      <c r="BY235" s="346"/>
      <c r="BZ235" s="346"/>
      <c r="CA235" s="346"/>
      <c r="CB235" s="346"/>
      <c r="CC235" s="346"/>
      <c r="CD235" s="346"/>
      <c r="CE235" s="346"/>
      <c r="CF235" s="346"/>
      <c r="CG235" s="346"/>
      <c r="CH235" s="346"/>
      <c r="CI235" s="346"/>
      <c r="CJ235" s="346"/>
      <c r="CK235" s="346"/>
      <c r="CL235" s="346"/>
      <c r="CM235" s="346"/>
      <c r="CN235" s="346"/>
      <c r="CO235" s="346"/>
      <c r="CP235" s="346"/>
      <c r="CQ235" s="346"/>
      <c r="CR235" s="346"/>
      <c r="CS235" s="346"/>
      <c r="CT235" s="346"/>
      <c r="CU235" s="261"/>
      <c r="CV235" s="261"/>
      <c r="CW235" s="261"/>
      <c r="CX235" s="261"/>
      <c r="CY235" s="261"/>
      <c r="CZ235" s="261"/>
      <c r="DA235" s="261"/>
      <c r="DB235" s="261"/>
      <c r="DC235" s="261"/>
      <c r="DD235" s="261"/>
      <c r="DE235" s="261"/>
      <c r="DF235" s="261"/>
      <c r="DI235" s="177"/>
      <c r="DJ235" s="177"/>
      <c r="DK235" s="177"/>
      <c r="DL235" s="177"/>
      <c r="DM235" s="177"/>
      <c r="DN235" s="177"/>
      <c r="DO235" s="175"/>
      <c r="DP235" s="175"/>
      <c r="DQ235" s="175"/>
      <c r="DR235" s="175"/>
      <c r="DS235" s="175"/>
      <c r="DT235" s="175"/>
    </row>
    <row r="236" spans="1:124" s="176" customFormat="1" ht="15" customHeight="1" x14ac:dyDescent="0.25">
      <c r="A236" s="151" t="s">
        <v>668</v>
      </c>
      <c r="B236" s="188" t="s">
        <v>377</v>
      </c>
      <c r="C236" s="204" t="s">
        <v>314</v>
      </c>
      <c r="D236" s="594">
        <v>6764</v>
      </c>
      <c r="E236" s="543"/>
      <c r="F236" s="387"/>
      <c r="G236" s="371"/>
      <c r="H236" s="371"/>
      <c r="I236" s="371"/>
      <c r="J236" s="371"/>
      <c r="K236" s="371"/>
      <c r="L236" s="425"/>
      <c r="M236" s="424"/>
      <c r="N236" s="424"/>
      <c r="O236" s="424"/>
      <c r="P236" s="424"/>
      <c r="Q236" s="424"/>
      <c r="R236" s="424"/>
      <c r="S236" s="424"/>
      <c r="T236" s="424"/>
      <c r="U236" s="424"/>
      <c r="V236" s="424"/>
      <c r="W236" s="424"/>
      <c r="X236" s="424"/>
      <c r="Y236" s="424"/>
      <c r="Z236" s="424"/>
      <c r="AA236" s="424"/>
      <c r="AB236" s="424"/>
      <c r="AC236" s="424"/>
      <c r="AD236" s="424"/>
      <c r="AE236" s="424"/>
      <c r="AF236" s="424"/>
      <c r="AG236" s="424"/>
      <c r="AH236" s="424"/>
      <c r="AI236" s="424"/>
      <c r="AJ236" s="424"/>
      <c r="AK236" s="424"/>
      <c r="AL236" s="424"/>
      <c r="AM236" s="424"/>
      <c r="AN236" s="424"/>
      <c r="AO236" s="424"/>
      <c r="AP236" s="424"/>
      <c r="AQ236" s="424"/>
      <c r="AR236" s="424"/>
      <c r="AS236" s="424"/>
      <c r="AT236" s="424"/>
      <c r="AU236" s="424"/>
      <c r="AV236" s="424"/>
      <c r="AW236" s="424"/>
      <c r="AX236" s="424"/>
      <c r="AY236" s="424"/>
      <c r="AZ236" s="424"/>
      <c r="BA236" s="424"/>
      <c r="BB236" s="424"/>
      <c r="BC236" s="424"/>
      <c r="BD236" s="424"/>
      <c r="BE236" s="424"/>
      <c r="BF236" s="424"/>
      <c r="BG236" s="424"/>
      <c r="BH236" s="424"/>
      <c r="BI236" s="424"/>
      <c r="BJ236" s="424"/>
      <c r="BK236" s="424"/>
      <c r="BL236" s="424"/>
      <c r="BM236" s="424"/>
      <c r="BN236" s="424"/>
      <c r="BO236" s="424"/>
      <c r="BP236" s="346"/>
      <c r="BQ236" s="346"/>
      <c r="BR236" s="346"/>
      <c r="BS236" s="346"/>
      <c r="BT236" s="346"/>
      <c r="BU236" s="346"/>
      <c r="BV236" s="346"/>
      <c r="BW236" s="346"/>
      <c r="BX236" s="346"/>
      <c r="BY236" s="346"/>
      <c r="BZ236" s="346"/>
      <c r="CA236" s="346"/>
      <c r="CB236" s="346"/>
      <c r="CC236" s="346"/>
      <c r="CD236" s="346"/>
      <c r="CE236" s="346"/>
      <c r="CF236" s="346"/>
      <c r="CG236" s="346"/>
      <c r="CH236" s="346"/>
      <c r="CI236" s="346"/>
      <c r="CJ236" s="346"/>
      <c r="CK236" s="346"/>
      <c r="CL236" s="346"/>
      <c r="CM236" s="346"/>
      <c r="CN236" s="346"/>
      <c r="CO236" s="346"/>
      <c r="CP236" s="346"/>
      <c r="CQ236" s="346"/>
      <c r="CR236" s="346"/>
      <c r="CS236" s="346"/>
      <c r="CT236" s="346"/>
      <c r="CU236" s="261"/>
      <c r="CV236" s="261"/>
      <c r="CW236" s="261"/>
      <c r="CX236" s="261"/>
      <c r="CY236" s="261"/>
      <c r="CZ236" s="261"/>
      <c r="DA236" s="261"/>
      <c r="DB236" s="261"/>
      <c r="DC236" s="261"/>
      <c r="DD236" s="261"/>
      <c r="DE236" s="261"/>
      <c r="DF236" s="261"/>
      <c r="DI236" s="177"/>
      <c r="DJ236" s="177"/>
      <c r="DK236" s="177"/>
      <c r="DL236" s="177"/>
      <c r="DM236" s="177"/>
      <c r="DN236" s="177"/>
      <c r="DO236" s="175"/>
      <c r="DP236" s="175"/>
      <c r="DQ236" s="175"/>
      <c r="DR236" s="175"/>
      <c r="DS236" s="175"/>
      <c r="DT236" s="175"/>
    </row>
    <row r="237" spans="1:124" s="176" customFormat="1" ht="15" customHeight="1" x14ac:dyDescent="0.25">
      <c r="A237" s="151" t="s">
        <v>669</v>
      </c>
      <c r="B237" s="188" t="s">
        <v>377</v>
      </c>
      <c r="C237" s="204" t="s">
        <v>314</v>
      </c>
      <c r="D237" s="594">
        <v>1134</v>
      </c>
      <c r="E237" s="543"/>
      <c r="F237" s="387"/>
      <c r="G237" s="371"/>
      <c r="H237" s="371"/>
      <c r="I237" s="371"/>
      <c r="J237" s="371"/>
      <c r="K237" s="371"/>
      <c r="L237" s="425"/>
      <c r="M237" s="424"/>
      <c r="N237" s="424"/>
      <c r="O237" s="424"/>
      <c r="P237" s="424"/>
      <c r="Q237" s="424"/>
      <c r="R237" s="424"/>
      <c r="S237" s="424"/>
      <c r="T237" s="424"/>
      <c r="U237" s="424"/>
      <c r="V237" s="424"/>
      <c r="W237" s="424"/>
      <c r="X237" s="424"/>
      <c r="Y237" s="424"/>
      <c r="Z237" s="424"/>
      <c r="AA237" s="424"/>
      <c r="AB237" s="424"/>
      <c r="AC237" s="424"/>
      <c r="AD237" s="424"/>
      <c r="AE237" s="424"/>
      <c r="AF237" s="424"/>
      <c r="AG237" s="424"/>
      <c r="AH237" s="424"/>
      <c r="AI237" s="424"/>
      <c r="AJ237" s="424"/>
      <c r="AK237" s="424"/>
      <c r="AL237" s="424"/>
      <c r="AM237" s="424"/>
      <c r="AN237" s="424"/>
      <c r="AO237" s="424"/>
      <c r="AP237" s="424"/>
      <c r="AQ237" s="424"/>
      <c r="AR237" s="424"/>
      <c r="AS237" s="424"/>
      <c r="AT237" s="424"/>
      <c r="AU237" s="424"/>
      <c r="AV237" s="424"/>
      <c r="AW237" s="424"/>
      <c r="AX237" s="424"/>
      <c r="AY237" s="424"/>
      <c r="AZ237" s="424"/>
      <c r="BA237" s="424"/>
      <c r="BB237" s="424"/>
      <c r="BC237" s="424"/>
      <c r="BD237" s="424"/>
      <c r="BE237" s="424"/>
      <c r="BF237" s="424"/>
      <c r="BG237" s="424"/>
      <c r="BH237" s="424"/>
      <c r="BI237" s="424"/>
      <c r="BJ237" s="424"/>
      <c r="BK237" s="424"/>
      <c r="BL237" s="424"/>
      <c r="BM237" s="424"/>
      <c r="BN237" s="424"/>
      <c r="BO237" s="424"/>
      <c r="BP237" s="346"/>
      <c r="BQ237" s="346"/>
      <c r="BR237" s="346"/>
      <c r="BS237" s="346"/>
      <c r="BT237" s="346"/>
      <c r="BU237" s="346"/>
      <c r="BV237" s="346"/>
      <c r="BW237" s="346"/>
      <c r="BX237" s="346"/>
      <c r="BY237" s="346"/>
      <c r="BZ237" s="346"/>
      <c r="CA237" s="346"/>
      <c r="CB237" s="346"/>
      <c r="CC237" s="346"/>
      <c r="CD237" s="346"/>
      <c r="CE237" s="346"/>
      <c r="CF237" s="346"/>
      <c r="CG237" s="346"/>
      <c r="CH237" s="346"/>
      <c r="CI237" s="346"/>
      <c r="CJ237" s="346"/>
      <c r="CK237" s="346"/>
      <c r="CL237" s="346"/>
      <c r="CM237" s="346"/>
      <c r="CN237" s="346"/>
      <c r="CO237" s="346"/>
      <c r="CP237" s="346"/>
      <c r="CQ237" s="346"/>
      <c r="CR237" s="346"/>
      <c r="CS237" s="346"/>
      <c r="CT237" s="346"/>
      <c r="CU237" s="261"/>
      <c r="CV237" s="261"/>
      <c r="CW237" s="261"/>
      <c r="CX237" s="261"/>
      <c r="CY237" s="261"/>
      <c r="CZ237" s="261"/>
      <c r="DA237" s="261"/>
      <c r="DB237" s="261"/>
      <c r="DC237" s="261"/>
      <c r="DD237" s="261"/>
      <c r="DE237" s="261"/>
      <c r="DF237" s="261"/>
      <c r="DI237" s="177"/>
      <c r="DJ237" s="177"/>
      <c r="DK237" s="177"/>
      <c r="DL237" s="177"/>
      <c r="DM237" s="177"/>
      <c r="DN237" s="177"/>
      <c r="DO237" s="175"/>
      <c r="DP237" s="175"/>
      <c r="DQ237" s="175"/>
      <c r="DR237" s="175"/>
      <c r="DS237" s="175"/>
      <c r="DT237" s="175"/>
    </row>
    <row r="238" spans="1:124" s="176" customFormat="1" ht="15" customHeight="1" thickBot="1" x14ac:dyDescent="0.3">
      <c r="A238" s="157" t="s">
        <v>435</v>
      </c>
      <c r="B238" s="190" t="s">
        <v>436</v>
      </c>
      <c r="C238" s="210" t="s">
        <v>433</v>
      </c>
      <c r="D238" s="594">
        <v>1290</v>
      </c>
      <c r="E238" s="543"/>
      <c r="F238" s="387"/>
      <c r="G238" s="371"/>
      <c r="H238" s="371"/>
      <c r="I238" s="371"/>
      <c r="J238" s="371"/>
      <c r="K238" s="371"/>
      <c r="L238" s="425"/>
      <c r="M238" s="424"/>
      <c r="N238" s="424"/>
      <c r="O238" s="424"/>
      <c r="P238" s="424"/>
      <c r="Q238" s="424"/>
      <c r="R238" s="424"/>
      <c r="S238" s="424"/>
      <c r="T238" s="424"/>
      <c r="U238" s="424"/>
      <c r="V238" s="424"/>
      <c r="W238" s="424"/>
      <c r="X238" s="424"/>
      <c r="Y238" s="424"/>
      <c r="Z238" s="424"/>
      <c r="AA238" s="424"/>
      <c r="AB238" s="424"/>
      <c r="AC238" s="424"/>
      <c r="AD238" s="424"/>
      <c r="AE238" s="424"/>
      <c r="AF238" s="424"/>
      <c r="AG238" s="424"/>
      <c r="AH238" s="424"/>
      <c r="AI238" s="424"/>
      <c r="AJ238" s="424"/>
      <c r="AK238" s="424"/>
      <c r="AL238" s="424"/>
      <c r="AM238" s="424"/>
      <c r="AN238" s="424"/>
      <c r="AO238" s="424"/>
      <c r="AP238" s="424"/>
      <c r="AQ238" s="424"/>
      <c r="AR238" s="424"/>
      <c r="AS238" s="424"/>
      <c r="AT238" s="424"/>
      <c r="AU238" s="424"/>
      <c r="AV238" s="424"/>
      <c r="AW238" s="424"/>
      <c r="AX238" s="424"/>
      <c r="AY238" s="424"/>
      <c r="AZ238" s="424"/>
      <c r="BA238" s="424"/>
      <c r="BB238" s="424"/>
      <c r="BC238" s="424"/>
      <c r="BD238" s="424"/>
      <c r="BE238" s="424"/>
      <c r="BF238" s="424"/>
      <c r="BG238" s="424"/>
      <c r="BH238" s="424"/>
      <c r="BI238" s="424"/>
      <c r="BJ238" s="424"/>
      <c r="BK238" s="424"/>
      <c r="BL238" s="424"/>
      <c r="BM238" s="424"/>
      <c r="BN238" s="424"/>
      <c r="BO238" s="424"/>
      <c r="BP238" s="346"/>
      <c r="BQ238" s="346"/>
      <c r="BR238" s="346"/>
      <c r="BS238" s="346"/>
      <c r="BT238" s="346"/>
      <c r="BU238" s="346"/>
      <c r="BV238" s="346"/>
      <c r="BW238" s="346"/>
      <c r="BX238" s="346"/>
      <c r="BY238" s="346"/>
      <c r="BZ238" s="346"/>
      <c r="CA238" s="346"/>
      <c r="CB238" s="346"/>
      <c r="CC238" s="346"/>
      <c r="CD238" s="346"/>
      <c r="CE238" s="346"/>
      <c r="CF238" s="346"/>
      <c r="CG238" s="346"/>
      <c r="CH238" s="346"/>
      <c r="CI238" s="346"/>
      <c r="CJ238" s="346"/>
      <c r="CK238" s="346"/>
      <c r="CL238" s="346"/>
      <c r="CM238" s="346"/>
      <c r="CN238" s="346"/>
      <c r="CO238" s="346"/>
      <c r="CP238" s="346"/>
      <c r="CQ238" s="346"/>
      <c r="CR238" s="346"/>
      <c r="CS238" s="346"/>
      <c r="CT238" s="346"/>
      <c r="CU238" s="261"/>
      <c r="CV238" s="261"/>
      <c r="CW238" s="261"/>
      <c r="CX238" s="261"/>
      <c r="CY238" s="261"/>
      <c r="CZ238" s="261"/>
      <c r="DA238" s="261"/>
      <c r="DB238" s="261"/>
      <c r="DC238" s="261"/>
      <c r="DD238" s="261"/>
      <c r="DE238" s="261"/>
      <c r="DF238" s="261"/>
      <c r="DI238" s="177"/>
      <c r="DJ238" s="177"/>
      <c r="DK238" s="177"/>
      <c r="DL238" s="177"/>
      <c r="DM238" s="177"/>
      <c r="DN238" s="177"/>
      <c r="DO238" s="175"/>
      <c r="DP238" s="175"/>
      <c r="DQ238" s="175"/>
      <c r="DR238" s="175"/>
      <c r="DS238" s="175"/>
      <c r="DT238" s="175"/>
    </row>
    <row r="239" spans="1:124" s="176" customFormat="1" ht="15" customHeight="1" x14ac:dyDescent="0.25">
      <c r="A239" s="156" t="s">
        <v>430</v>
      </c>
      <c r="B239" s="154" t="s">
        <v>374</v>
      </c>
      <c r="C239" s="221" t="s">
        <v>313</v>
      </c>
      <c r="D239" s="596">
        <v>4660</v>
      </c>
      <c r="E239" s="543"/>
      <c r="F239" s="387"/>
      <c r="G239" s="371"/>
      <c r="H239" s="371"/>
      <c r="I239" s="371"/>
      <c r="J239" s="371"/>
      <c r="K239" s="371"/>
      <c r="L239" s="425"/>
      <c r="M239" s="424"/>
      <c r="N239" s="424"/>
      <c r="O239" s="424"/>
      <c r="P239" s="424"/>
      <c r="Q239" s="424"/>
      <c r="R239" s="424"/>
      <c r="S239" s="424"/>
      <c r="T239" s="424"/>
      <c r="U239" s="424"/>
      <c r="V239" s="424"/>
      <c r="W239" s="424"/>
      <c r="X239" s="424"/>
      <c r="Y239" s="424"/>
      <c r="Z239" s="424"/>
      <c r="AA239" s="424"/>
      <c r="AB239" s="424"/>
      <c r="AC239" s="424"/>
      <c r="AD239" s="424"/>
      <c r="AE239" s="424"/>
      <c r="AF239" s="424"/>
      <c r="AG239" s="424"/>
      <c r="AH239" s="424"/>
      <c r="AI239" s="424"/>
      <c r="AJ239" s="424"/>
      <c r="AK239" s="424"/>
      <c r="AL239" s="424"/>
      <c r="AM239" s="424"/>
      <c r="AN239" s="424"/>
      <c r="AO239" s="424"/>
      <c r="AP239" s="424"/>
      <c r="AQ239" s="424"/>
      <c r="AR239" s="424"/>
      <c r="AS239" s="424"/>
      <c r="AT239" s="424"/>
      <c r="AU239" s="424"/>
      <c r="AV239" s="424"/>
      <c r="AW239" s="424"/>
      <c r="AX239" s="424"/>
      <c r="AY239" s="424"/>
      <c r="AZ239" s="424"/>
      <c r="BA239" s="424"/>
      <c r="BB239" s="424"/>
      <c r="BC239" s="424"/>
      <c r="BD239" s="424"/>
      <c r="BE239" s="424"/>
      <c r="BF239" s="424"/>
      <c r="BG239" s="424"/>
      <c r="BH239" s="424"/>
      <c r="BI239" s="424"/>
      <c r="BJ239" s="424"/>
      <c r="BK239" s="424"/>
      <c r="BL239" s="424"/>
      <c r="BM239" s="424"/>
      <c r="BN239" s="424"/>
      <c r="BO239" s="424"/>
      <c r="BP239" s="346"/>
      <c r="BQ239" s="346"/>
      <c r="BR239" s="346"/>
      <c r="BS239" s="346"/>
      <c r="BT239" s="346"/>
      <c r="BU239" s="346"/>
      <c r="BV239" s="346"/>
      <c r="BW239" s="346"/>
      <c r="BX239" s="346"/>
      <c r="BY239" s="346"/>
      <c r="BZ239" s="346"/>
      <c r="CA239" s="346"/>
      <c r="CB239" s="346"/>
      <c r="CC239" s="346"/>
      <c r="CD239" s="346"/>
      <c r="CE239" s="346"/>
      <c r="CF239" s="346"/>
      <c r="CG239" s="346"/>
      <c r="CH239" s="346"/>
      <c r="CI239" s="346"/>
      <c r="CJ239" s="346"/>
      <c r="CK239" s="346"/>
      <c r="CL239" s="346"/>
      <c r="CM239" s="346"/>
      <c r="CN239" s="346"/>
      <c r="CO239" s="346"/>
      <c r="CP239" s="346"/>
      <c r="CQ239" s="346"/>
      <c r="CR239" s="346"/>
      <c r="CS239" s="346"/>
      <c r="CT239" s="346"/>
      <c r="CU239" s="261"/>
      <c r="CV239" s="261"/>
      <c r="CW239" s="261"/>
      <c r="CX239" s="261"/>
      <c r="CY239" s="261"/>
      <c r="CZ239" s="261"/>
      <c r="DA239" s="261"/>
      <c r="DB239" s="261"/>
      <c r="DC239" s="261"/>
      <c r="DD239" s="261"/>
      <c r="DE239" s="261"/>
      <c r="DF239" s="261"/>
      <c r="DI239" s="177"/>
      <c r="DJ239" s="177"/>
      <c r="DK239" s="177"/>
      <c r="DL239" s="177"/>
      <c r="DM239" s="177"/>
      <c r="DN239" s="177"/>
      <c r="DO239" s="175"/>
      <c r="DP239" s="175"/>
      <c r="DQ239" s="175"/>
      <c r="DR239" s="175"/>
      <c r="DS239" s="175"/>
      <c r="DT239" s="175"/>
    </row>
    <row r="240" spans="1:124" s="176" customFormat="1" ht="15" customHeight="1" x14ac:dyDescent="0.25">
      <c r="A240" s="151" t="s">
        <v>670</v>
      </c>
      <c r="B240" s="152" t="s">
        <v>375</v>
      </c>
      <c r="C240" s="222" t="s">
        <v>314</v>
      </c>
      <c r="D240" s="594">
        <v>6764</v>
      </c>
      <c r="E240" s="543"/>
      <c r="F240" s="387"/>
      <c r="G240" s="371"/>
      <c r="H240" s="371"/>
      <c r="I240" s="371"/>
      <c r="J240" s="371"/>
      <c r="K240" s="371"/>
      <c r="L240" s="425"/>
      <c r="M240" s="424"/>
      <c r="N240" s="424"/>
      <c r="O240" s="424"/>
      <c r="P240" s="424"/>
      <c r="Q240" s="424"/>
      <c r="R240" s="424"/>
      <c r="S240" s="424"/>
      <c r="T240" s="424"/>
      <c r="U240" s="424"/>
      <c r="V240" s="424"/>
      <c r="W240" s="424"/>
      <c r="X240" s="424"/>
      <c r="Y240" s="424"/>
      <c r="Z240" s="424"/>
      <c r="AA240" s="424"/>
      <c r="AB240" s="424"/>
      <c r="AC240" s="424"/>
      <c r="AD240" s="424"/>
      <c r="AE240" s="424"/>
      <c r="AF240" s="424"/>
      <c r="AG240" s="424"/>
      <c r="AH240" s="424"/>
      <c r="AI240" s="424"/>
      <c r="AJ240" s="424"/>
      <c r="AK240" s="424"/>
      <c r="AL240" s="424"/>
      <c r="AM240" s="424"/>
      <c r="AN240" s="424"/>
      <c r="AO240" s="424"/>
      <c r="AP240" s="424"/>
      <c r="AQ240" s="424"/>
      <c r="AR240" s="424"/>
      <c r="AS240" s="424"/>
      <c r="AT240" s="424"/>
      <c r="AU240" s="424"/>
      <c r="AV240" s="424"/>
      <c r="AW240" s="424"/>
      <c r="AX240" s="424"/>
      <c r="AY240" s="424"/>
      <c r="AZ240" s="424"/>
      <c r="BA240" s="424"/>
      <c r="BB240" s="424"/>
      <c r="BC240" s="424"/>
      <c r="BD240" s="424"/>
      <c r="BE240" s="424"/>
      <c r="BF240" s="424"/>
      <c r="BG240" s="424"/>
      <c r="BH240" s="424"/>
      <c r="BI240" s="424"/>
      <c r="BJ240" s="424"/>
      <c r="BK240" s="424"/>
      <c r="BL240" s="424"/>
      <c r="BM240" s="424"/>
      <c r="BN240" s="424"/>
      <c r="BO240" s="424"/>
      <c r="BP240" s="346"/>
      <c r="BQ240" s="346"/>
      <c r="BR240" s="346"/>
      <c r="BS240" s="346"/>
      <c r="BT240" s="346"/>
      <c r="BU240" s="346"/>
      <c r="BV240" s="346"/>
      <c r="BW240" s="346"/>
      <c r="BX240" s="346"/>
      <c r="BY240" s="346"/>
      <c r="BZ240" s="346"/>
      <c r="CA240" s="346"/>
      <c r="CB240" s="346"/>
      <c r="CC240" s="346"/>
      <c r="CD240" s="346"/>
      <c r="CE240" s="346"/>
      <c r="CF240" s="346"/>
      <c r="CG240" s="346"/>
      <c r="CH240" s="346"/>
      <c r="CI240" s="346"/>
      <c r="CJ240" s="346"/>
      <c r="CK240" s="346"/>
      <c r="CL240" s="346"/>
      <c r="CM240" s="346"/>
      <c r="CN240" s="346"/>
      <c r="CO240" s="346"/>
      <c r="CP240" s="346"/>
      <c r="CQ240" s="346"/>
      <c r="CR240" s="346"/>
      <c r="CS240" s="346"/>
      <c r="CT240" s="346"/>
      <c r="CU240" s="261"/>
      <c r="CV240" s="261"/>
      <c r="CW240" s="261"/>
      <c r="CX240" s="261"/>
      <c r="CY240" s="261"/>
      <c r="CZ240" s="261"/>
      <c r="DA240" s="261"/>
      <c r="DB240" s="261"/>
      <c r="DC240" s="261"/>
      <c r="DD240" s="261"/>
      <c r="DE240" s="261"/>
      <c r="DF240" s="261"/>
      <c r="DI240" s="177"/>
      <c r="DJ240" s="177"/>
      <c r="DK240" s="177"/>
      <c r="DL240" s="177"/>
      <c r="DM240" s="177"/>
      <c r="DN240" s="177"/>
      <c r="DO240" s="175"/>
      <c r="DP240" s="175"/>
      <c r="DQ240" s="175"/>
      <c r="DR240" s="175"/>
      <c r="DS240" s="175"/>
      <c r="DT240" s="175"/>
    </row>
    <row r="241" spans="1:124" s="176" customFormat="1" ht="15" customHeight="1" x14ac:dyDescent="0.25">
      <c r="A241" s="151" t="s">
        <v>671</v>
      </c>
      <c r="B241" s="152" t="s">
        <v>375</v>
      </c>
      <c r="C241" s="222" t="s">
        <v>314</v>
      </c>
      <c r="D241" s="594">
        <v>1134</v>
      </c>
      <c r="E241" s="543"/>
      <c r="F241" s="387"/>
      <c r="G241" s="371"/>
      <c r="H241" s="371"/>
      <c r="I241" s="371"/>
      <c r="J241" s="371"/>
      <c r="K241" s="371"/>
      <c r="L241" s="425"/>
      <c r="M241" s="424"/>
      <c r="N241" s="424"/>
      <c r="O241" s="424"/>
      <c r="P241" s="424"/>
      <c r="Q241" s="424"/>
      <c r="R241" s="424"/>
      <c r="S241" s="424"/>
      <c r="T241" s="424"/>
      <c r="U241" s="424"/>
      <c r="V241" s="424"/>
      <c r="W241" s="424"/>
      <c r="X241" s="424"/>
      <c r="Y241" s="424"/>
      <c r="Z241" s="424"/>
      <c r="AA241" s="424"/>
      <c r="AB241" s="424"/>
      <c r="AC241" s="424"/>
      <c r="AD241" s="424"/>
      <c r="AE241" s="424"/>
      <c r="AF241" s="424"/>
      <c r="AG241" s="424"/>
      <c r="AH241" s="424"/>
      <c r="AI241" s="424"/>
      <c r="AJ241" s="424"/>
      <c r="AK241" s="424"/>
      <c r="AL241" s="424"/>
      <c r="AM241" s="424"/>
      <c r="AN241" s="424"/>
      <c r="AO241" s="424"/>
      <c r="AP241" s="424"/>
      <c r="AQ241" s="424"/>
      <c r="AR241" s="424"/>
      <c r="AS241" s="424"/>
      <c r="AT241" s="424"/>
      <c r="AU241" s="424"/>
      <c r="AV241" s="424"/>
      <c r="AW241" s="424"/>
      <c r="AX241" s="424"/>
      <c r="AY241" s="424"/>
      <c r="AZ241" s="424"/>
      <c r="BA241" s="424"/>
      <c r="BB241" s="424"/>
      <c r="BC241" s="424"/>
      <c r="BD241" s="424"/>
      <c r="BE241" s="424"/>
      <c r="BF241" s="424"/>
      <c r="BG241" s="424"/>
      <c r="BH241" s="424"/>
      <c r="BI241" s="424"/>
      <c r="BJ241" s="424"/>
      <c r="BK241" s="424"/>
      <c r="BL241" s="424"/>
      <c r="BM241" s="424"/>
      <c r="BN241" s="424"/>
      <c r="BO241" s="424"/>
      <c r="BP241" s="346"/>
      <c r="BQ241" s="346"/>
      <c r="BR241" s="346"/>
      <c r="BS241" s="346"/>
      <c r="BT241" s="346"/>
      <c r="BU241" s="346"/>
      <c r="BV241" s="346"/>
      <c r="BW241" s="346"/>
      <c r="BX241" s="346"/>
      <c r="BY241" s="346"/>
      <c r="BZ241" s="346"/>
      <c r="CA241" s="346"/>
      <c r="CB241" s="346"/>
      <c r="CC241" s="346"/>
      <c r="CD241" s="346"/>
      <c r="CE241" s="346"/>
      <c r="CF241" s="346"/>
      <c r="CG241" s="346"/>
      <c r="CH241" s="346"/>
      <c r="CI241" s="346"/>
      <c r="CJ241" s="346"/>
      <c r="CK241" s="346"/>
      <c r="CL241" s="346"/>
      <c r="CM241" s="346"/>
      <c r="CN241" s="346"/>
      <c r="CO241" s="346"/>
      <c r="CP241" s="346"/>
      <c r="CQ241" s="346"/>
      <c r="CR241" s="346"/>
      <c r="CS241" s="346"/>
      <c r="CT241" s="346"/>
      <c r="CU241" s="261"/>
      <c r="CV241" s="261"/>
      <c r="CW241" s="261"/>
      <c r="CX241" s="261"/>
      <c r="CY241" s="261"/>
      <c r="CZ241" s="261"/>
      <c r="DA241" s="261"/>
      <c r="DB241" s="261"/>
      <c r="DC241" s="261"/>
      <c r="DD241" s="261"/>
      <c r="DE241" s="261"/>
      <c r="DF241" s="261"/>
      <c r="DI241" s="177"/>
      <c r="DJ241" s="177"/>
      <c r="DK241" s="177"/>
      <c r="DL241" s="177"/>
      <c r="DM241" s="177"/>
      <c r="DN241" s="177"/>
      <c r="DO241" s="175"/>
      <c r="DP241" s="175"/>
      <c r="DQ241" s="175"/>
      <c r="DR241" s="175"/>
      <c r="DS241" s="175"/>
      <c r="DT241" s="175"/>
    </row>
    <row r="242" spans="1:124" s="176" customFormat="1" ht="15" customHeight="1" thickBot="1" x14ac:dyDescent="0.3">
      <c r="A242" s="157" t="s">
        <v>431</v>
      </c>
      <c r="B242" s="155" t="s">
        <v>432</v>
      </c>
      <c r="C242" s="223" t="s">
        <v>433</v>
      </c>
      <c r="D242" s="597">
        <v>1290</v>
      </c>
      <c r="E242" s="543"/>
      <c r="F242" s="387"/>
      <c r="G242" s="371"/>
      <c r="H242" s="371"/>
      <c r="I242" s="371"/>
      <c r="J242" s="371"/>
      <c r="K242" s="371"/>
      <c r="L242" s="425"/>
      <c r="M242" s="424"/>
      <c r="N242" s="424"/>
      <c r="O242" s="424"/>
      <c r="P242" s="424"/>
      <c r="Q242" s="424"/>
      <c r="R242" s="424"/>
      <c r="S242" s="424"/>
      <c r="T242" s="424"/>
      <c r="U242" s="424"/>
      <c r="V242" s="424"/>
      <c r="W242" s="424"/>
      <c r="X242" s="424"/>
      <c r="Y242" s="424"/>
      <c r="Z242" s="424"/>
      <c r="AA242" s="424"/>
      <c r="AB242" s="424"/>
      <c r="AC242" s="424"/>
      <c r="AD242" s="424"/>
      <c r="AE242" s="424"/>
      <c r="AF242" s="424"/>
      <c r="AG242" s="424"/>
      <c r="AH242" s="424"/>
      <c r="AI242" s="424"/>
      <c r="AJ242" s="424"/>
      <c r="AK242" s="424"/>
      <c r="AL242" s="424"/>
      <c r="AM242" s="424"/>
      <c r="AN242" s="424"/>
      <c r="AO242" s="424"/>
      <c r="AP242" s="424"/>
      <c r="AQ242" s="424"/>
      <c r="AR242" s="424"/>
      <c r="AS242" s="424"/>
      <c r="AT242" s="424"/>
      <c r="AU242" s="424"/>
      <c r="AV242" s="424"/>
      <c r="AW242" s="424"/>
      <c r="AX242" s="424"/>
      <c r="AY242" s="424"/>
      <c r="AZ242" s="424"/>
      <c r="BA242" s="424"/>
      <c r="BB242" s="424"/>
      <c r="BC242" s="424"/>
      <c r="BD242" s="424"/>
      <c r="BE242" s="424"/>
      <c r="BF242" s="424"/>
      <c r="BG242" s="424"/>
      <c r="BH242" s="424"/>
      <c r="BI242" s="424"/>
      <c r="BJ242" s="424"/>
      <c r="BK242" s="424"/>
      <c r="BL242" s="424"/>
      <c r="BM242" s="424"/>
      <c r="BN242" s="424"/>
      <c r="BO242" s="424"/>
      <c r="BP242" s="346"/>
      <c r="BQ242" s="346"/>
      <c r="BR242" s="346"/>
      <c r="BS242" s="346"/>
      <c r="BT242" s="346"/>
      <c r="BU242" s="346"/>
      <c r="BV242" s="346"/>
      <c r="BW242" s="346"/>
      <c r="BX242" s="346"/>
      <c r="BY242" s="346"/>
      <c r="BZ242" s="346"/>
      <c r="CA242" s="346"/>
      <c r="CB242" s="346"/>
      <c r="CC242" s="346"/>
      <c r="CD242" s="346"/>
      <c r="CE242" s="346"/>
      <c r="CF242" s="346"/>
      <c r="CG242" s="346"/>
      <c r="CH242" s="346"/>
      <c r="CI242" s="346"/>
      <c r="CJ242" s="346"/>
      <c r="CK242" s="346"/>
      <c r="CL242" s="346"/>
      <c r="CM242" s="346"/>
      <c r="CN242" s="346"/>
      <c r="CO242" s="346"/>
      <c r="CP242" s="346"/>
      <c r="CQ242" s="346"/>
      <c r="CR242" s="346"/>
      <c r="CS242" s="346"/>
      <c r="CT242" s="346"/>
      <c r="CU242" s="261"/>
      <c r="CV242" s="261"/>
      <c r="CW242" s="261"/>
      <c r="CX242" s="261"/>
      <c r="CY242" s="261"/>
      <c r="CZ242" s="261"/>
      <c r="DA242" s="261"/>
      <c r="DB242" s="261"/>
      <c r="DC242" s="261"/>
      <c r="DD242" s="261"/>
      <c r="DE242" s="261"/>
      <c r="DF242" s="261"/>
      <c r="DI242" s="177"/>
      <c r="DJ242" s="177"/>
      <c r="DK242" s="177"/>
      <c r="DL242" s="177"/>
      <c r="DM242" s="177"/>
      <c r="DN242" s="177"/>
      <c r="DO242" s="175"/>
      <c r="DP242" s="175"/>
      <c r="DQ242" s="175"/>
      <c r="DR242" s="175"/>
      <c r="DS242" s="175"/>
      <c r="DT242" s="175"/>
    </row>
    <row r="243" spans="1:124" s="176" customFormat="1" ht="15" customHeight="1" thickBot="1" x14ac:dyDescent="0.3">
      <c r="A243" s="184" t="s">
        <v>437</v>
      </c>
      <c r="B243" s="178"/>
      <c r="C243" s="202"/>
      <c r="D243" s="598"/>
      <c r="E243" s="543"/>
      <c r="F243" s="387"/>
      <c r="G243" s="371"/>
      <c r="H243" s="371"/>
      <c r="I243" s="371"/>
      <c r="J243" s="371"/>
      <c r="K243" s="371"/>
      <c r="L243" s="425"/>
      <c r="M243" s="424"/>
      <c r="N243" s="424"/>
      <c r="O243" s="424"/>
      <c r="P243" s="424"/>
      <c r="Q243" s="424"/>
      <c r="R243" s="424"/>
      <c r="S243" s="424"/>
      <c r="T243" s="424"/>
      <c r="U243" s="424"/>
      <c r="V243" s="424"/>
      <c r="W243" s="424"/>
      <c r="X243" s="424"/>
      <c r="Y243" s="424"/>
      <c r="Z243" s="424"/>
      <c r="AA243" s="424"/>
      <c r="AB243" s="424"/>
      <c r="AC243" s="424"/>
      <c r="AD243" s="424"/>
      <c r="AE243" s="424"/>
      <c r="AF243" s="424"/>
      <c r="AG243" s="424"/>
      <c r="AH243" s="424"/>
      <c r="AI243" s="424"/>
      <c r="AJ243" s="424"/>
      <c r="AK243" s="424"/>
      <c r="AL243" s="424"/>
      <c r="AM243" s="424"/>
      <c r="AN243" s="424"/>
      <c r="AO243" s="424"/>
      <c r="AP243" s="424"/>
      <c r="AQ243" s="424"/>
      <c r="AR243" s="424"/>
      <c r="AS243" s="424"/>
      <c r="AT243" s="424"/>
      <c r="AU243" s="424"/>
      <c r="AV243" s="424"/>
      <c r="AW243" s="424"/>
      <c r="AX243" s="424"/>
      <c r="AY243" s="424"/>
      <c r="AZ243" s="424"/>
      <c r="BA243" s="424"/>
      <c r="BB243" s="424"/>
      <c r="BC243" s="424"/>
      <c r="BD243" s="424"/>
      <c r="BE243" s="424"/>
      <c r="BF243" s="424"/>
      <c r="BG243" s="424"/>
      <c r="BH243" s="424"/>
      <c r="BI243" s="424"/>
      <c r="BJ243" s="424"/>
      <c r="BK243" s="424"/>
      <c r="BL243" s="424"/>
      <c r="BM243" s="424"/>
      <c r="BN243" s="424"/>
      <c r="BO243" s="424"/>
      <c r="BP243" s="346"/>
      <c r="BQ243" s="346"/>
      <c r="BR243" s="346"/>
      <c r="BS243" s="346"/>
      <c r="BT243" s="346"/>
      <c r="BU243" s="346"/>
      <c r="BV243" s="346"/>
      <c r="BW243" s="346"/>
      <c r="BX243" s="346"/>
      <c r="BY243" s="346"/>
      <c r="BZ243" s="346"/>
      <c r="CA243" s="346"/>
      <c r="CB243" s="346"/>
      <c r="CC243" s="346"/>
      <c r="CD243" s="346"/>
      <c r="CE243" s="346"/>
      <c r="CF243" s="346"/>
      <c r="CG243" s="346"/>
      <c r="CH243" s="346"/>
      <c r="CI243" s="346"/>
      <c r="CJ243" s="346"/>
      <c r="CK243" s="346"/>
      <c r="CL243" s="346"/>
      <c r="CM243" s="346"/>
      <c r="CN243" s="346"/>
      <c r="CO243" s="346"/>
      <c r="CP243" s="346"/>
      <c r="CQ243" s="346"/>
      <c r="CR243" s="346"/>
      <c r="CS243" s="346"/>
      <c r="CT243" s="346"/>
      <c r="CU243" s="261"/>
      <c r="CV243" s="261"/>
      <c r="CW243" s="261"/>
      <c r="CX243" s="261"/>
      <c r="CY243" s="261"/>
      <c r="CZ243" s="261"/>
      <c r="DA243" s="261"/>
      <c r="DB243" s="261"/>
      <c r="DC243" s="261"/>
      <c r="DD243" s="261"/>
      <c r="DE243" s="261"/>
      <c r="DF243" s="261"/>
      <c r="DI243" s="177"/>
      <c r="DJ243" s="177"/>
      <c r="DK243" s="177"/>
      <c r="DL243" s="177"/>
      <c r="DM243" s="177"/>
      <c r="DN243" s="177"/>
      <c r="DO243" s="175"/>
      <c r="DP243" s="175"/>
      <c r="DQ243" s="175"/>
      <c r="DR243" s="175"/>
      <c r="DS243" s="175"/>
      <c r="DT243" s="175"/>
    </row>
    <row r="244" spans="1:124" s="176" customFormat="1" ht="15" customHeight="1" thickBot="1" x14ac:dyDescent="0.3">
      <c r="A244" s="542" t="s">
        <v>737</v>
      </c>
      <c r="B244" s="178"/>
      <c r="C244" s="178"/>
      <c r="D244" s="599"/>
      <c r="E244" s="543"/>
      <c r="F244" s="387"/>
      <c r="G244" s="371"/>
      <c r="H244" s="371"/>
      <c r="I244" s="371"/>
      <c r="J244" s="371"/>
      <c r="K244" s="371"/>
      <c r="L244" s="425"/>
      <c r="M244" s="424"/>
      <c r="N244" s="424"/>
      <c r="O244" s="424"/>
      <c r="P244" s="424"/>
      <c r="Q244" s="424"/>
      <c r="R244" s="424"/>
      <c r="S244" s="424"/>
      <c r="T244" s="424"/>
      <c r="U244" s="424"/>
      <c r="V244" s="424"/>
      <c r="W244" s="424"/>
      <c r="X244" s="424"/>
      <c r="Y244" s="424"/>
      <c r="Z244" s="424"/>
      <c r="AA244" s="424"/>
      <c r="AB244" s="424"/>
      <c r="AC244" s="424"/>
      <c r="AD244" s="424"/>
      <c r="AE244" s="424"/>
      <c r="AF244" s="424"/>
      <c r="AG244" s="424"/>
      <c r="AH244" s="424"/>
      <c r="AI244" s="424"/>
      <c r="AJ244" s="424"/>
      <c r="AK244" s="424"/>
      <c r="AL244" s="424"/>
      <c r="AM244" s="424"/>
      <c r="AN244" s="424"/>
      <c r="AO244" s="424"/>
      <c r="AP244" s="424"/>
      <c r="AQ244" s="424"/>
      <c r="AR244" s="424"/>
      <c r="AS244" s="424"/>
      <c r="AT244" s="424"/>
      <c r="AU244" s="424"/>
      <c r="AV244" s="424"/>
      <c r="AW244" s="424"/>
      <c r="AX244" s="424"/>
      <c r="AY244" s="424"/>
      <c r="AZ244" s="424"/>
      <c r="BA244" s="424"/>
      <c r="BB244" s="424"/>
      <c r="BC244" s="424"/>
      <c r="BD244" s="424"/>
      <c r="BE244" s="424"/>
      <c r="BF244" s="424"/>
      <c r="BG244" s="424"/>
      <c r="BH244" s="424"/>
      <c r="BI244" s="424"/>
      <c r="BJ244" s="424"/>
      <c r="BK244" s="424"/>
      <c r="BL244" s="424"/>
      <c r="BM244" s="424"/>
      <c r="BN244" s="424"/>
      <c r="BO244" s="424"/>
      <c r="BP244" s="346"/>
      <c r="BQ244" s="346"/>
      <c r="BR244" s="346"/>
      <c r="BS244" s="346"/>
      <c r="BT244" s="346"/>
      <c r="BU244" s="346"/>
      <c r="BV244" s="346"/>
      <c r="BW244" s="346"/>
      <c r="BX244" s="346"/>
      <c r="BY244" s="346"/>
      <c r="BZ244" s="346"/>
      <c r="CA244" s="346"/>
      <c r="CB244" s="346"/>
      <c r="CC244" s="346"/>
      <c r="CD244" s="346"/>
      <c r="CE244" s="346"/>
      <c r="CF244" s="346"/>
      <c r="CG244" s="346"/>
      <c r="CH244" s="346"/>
      <c r="CI244" s="346"/>
      <c r="CJ244" s="346"/>
      <c r="CK244" s="346"/>
      <c r="CL244" s="346"/>
      <c r="CM244" s="346"/>
      <c r="CN244" s="346"/>
      <c r="CO244" s="346"/>
      <c r="CP244" s="346"/>
      <c r="CQ244" s="346"/>
      <c r="CR244" s="346"/>
      <c r="CS244" s="346"/>
      <c r="CT244" s="346"/>
      <c r="CU244" s="261"/>
      <c r="CV244" s="261"/>
      <c r="CW244" s="261"/>
      <c r="CX244" s="261"/>
      <c r="CY244" s="261"/>
      <c r="CZ244" s="261"/>
      <c r="DA244" s="261"/>
      <c r="DB244" s="261"/>
      <c r="DC244" s="261"/>
      <c r="DD244" s="261"/>
      <c r="DE244" s="261"/>
      <c r="DF244" s="261"/>
      <c r="DI244" s="177"/>
      <c r="DJ244" s="177"/>
      <c r="DK244" s="177"/>
      <c r="DL244" s="177"/>
      <c r="DM244" s="177"/>
      <c r="DN244" s="177"/>
      <c r="DO244" s="175"/>
      <c r="DP244" s="175"/>
      <c r="DQ244" s="175"/>
      <c r="DR244" s="175"/>
      <c r="DS244" s="175"/>
      <c r="DT244" s="175"/>
    </row>
    <row r="245" spans="1:124" s="176" customFormat="1" ht="15" customHeight="1" x14ac:dyDescent="0.25">
      <c r="A245" s="131" t="s">
        <v>396</v>
      </c>
      <c r="B245" s="179" t="s">
        <v>241</v>
      </c>
      <c r="C245" s="203" t="s">
        <v>568</v>
      </c>
      <c r="D245" s="593">
        <v>3894</v>
      </c>
      <c r="E245" s="543"/>
      <c r="F245" s="387"/>
      <c r="G245" s="371"/>
      <c r="H245" s="589"/>
      <c r="I245" s="371"/>
      <c r="J245" s="371"/>
      <c r="K245" s="371"/>
      <c r="L245" s="425"/>
      <c r="M245" s="424"/>
      <c r="N245" s="424"/>
      <c r="O245" s="424"/>
      <c r="P245" s="424"/>
      <c r="Q245" s="424"/>
      <c r="R245" s="424"/>
      <c r="S245" s="424"/>
      <c r="T245" s="424"/>
      <c r="U245" s="424"/>
      <c r="V245" s="424"/>
      <c r="W245" s="424"/>
      <c r="X245" s="424"/>
      <c r="Y245" s="424"/>
      <c r="Z245" s="424"/>
      <c r="AA245" s="424"/>
      <c r="AB245" s="424"/>
      <c r="AC245" s="424"/>
      <c r="AD245" s="424"/>
      <c r="AE245" s="424"/>
      <c r="AF245" s="424"/>
      <c r="AG245" s="424"/>
      <c r="AH245" s="424"/>
      <c r="AI245" s="424"/>
      <c r="AJ245" s="424"/>
      <c r="AK245" s="424"/>
      <c r="AL245" s="424"/>
      <c r="AM245" s="424"/>
      <c r="AN245" s="424"/>
      <c r="AO245" s="424"/>
      <c r="AP245" s="424"/>
      <c r="AQ245" s="424"/>
      <c r="AR245" s="424"/>
      <c r="AS245" s="424"/>
      <c r="AT245" s="424"/>
      <c r="AU245" s="424"/>
      <c r="AV245" s="424"/>
      <c r="AW245" s="424"/>
      <c r="AX245" s="424"/>
      <c r="AY245" s="424"/>
      <c r="AZ245" s="424"/>
      <c r="BA245" s="424"/>
      <c r="BB245" s="424"/>
      <c r="BC245" s="424"/>
      <c r="BD245" s="424"/>
      <c r="BE245" s="424"/>
      <c r="BF245" s="424"/>
      <c r="BG245" s="424"/>
      <c r="BH245" s="424"/>
      <c r="BI245" s="424"/>
      <c r="BJ245" s="424"/>
      <c r="BK245" s="424"/>
      <c r="BL245" s="424"/>
      <c r="BM245" s="424"/>
      <c r="BN245" s="424"/>
      <c r="BO245" s="424"/>
      <c r="BP245" s="346"/>
      <c r="BQ245" s="346"/>
      <c r="BR245" s="346"/>
      <c r="BS245" s="346"/>
      <c r="BT245" s="346"/>
      <c r="BU245" s="346"/>
      <c r="BV245" s="346"/>
      <c r="BW245" s="346"/>
      <c r="BX245" s="346"/>
      <c r="BY245" s="346"/>
      <c r="BZ245" s="346"/>
      <c r="CA245" s="346"/>
      <c r="CB245" s="346"/>
      <c r="CC245" s="346"/>
      <c r="CD245" s="346"/>
      <c r="CE245" s="346"/>
      <c r="CF245" s="346"/>
      <c r="CG245" s="346"/>
      <c r="CH245" s="346"/>
      <c r="CI245" s="346"/>
      <c r="CJ245" s="346"/>
      <c r="CK245" s="346"/>
      <c r="CL245" s="346"/>
      <c r="CM245" s="346"/>
      <c r="CN245" s="346"/>
      <c r="CO245" s="346"/>
      <c r="CP245" s="346"/>
      <c r="CQ245" s="346"/>
      <c r="CR245" s="346"/>
      <c r="CS245" s="346"/>
      <c r="CT245" s="346"/>
      <c r="CU245" s="261"/>
      <c r="CV245" s="261"/>
      <c r="CW245" s="261"/>
      <c r="CX245" s="261"/>
      <c r="CY245" s="261"/>
      <c r="CZ245" s="261"/>
      <c r="DA245" s="261"/>
      <c r="DB245" s="261"/>
      <c r="DC245" s="261"/>
      <c r="DD245" s="261"/>
      <c r="DE245" s="261"/>
      <c r="DF245" s="261"/>
      <c r="DI245" s="177"/>
      <c r="DJ245" s="177"/>
      <c r="DK245" s="177"/>
      <c r="DL245" s="177"/>
      <c r="DM245" s="177"/>
      <c r="DN245" s="177"/>
      <c r="DO245" s="175"/>
      <c r="DP245" s="175"/>
      <c r="DQ245" s="175"/>
      <c r="DR245" s="175"/>
      <c r="DS245" s="175"/>
      <c r="DT245" s="175"/>
    </row>
    <row r="246" spans="1:124" s="176" customFormat="1" ht="15" customHeight="1" x14ac:dyDescent="0.25">
      <c r="A246" s="257" t="s">
        <v>397</v>
      </c>
      <c r="B246" s="181" t="s">
        <v>241</v>
      </c>
      <c r="C246" s="205" t="s">
        <v>569</v>
      </c>
      <c r="D246" s="594">
        <v>4063</v>
      </c>
      <c r="E246" s="590"/>
      <c r="F246" s="387"/>
      <c r="G246" s="371"/>
      <c r="H246" s="371"/>
      <c r="I246" s="371"/>
      <c r="J246" s="371"/>
      <c r="K246" s="371"/>
      <c r="L246" s="425"/>
      <c r="M246" s="424"/>
      <c r="N246" s="424"/>
      <c r="O246" s="424"/>
      <c r="P246" s="424"/>
      <c r="Q246" s="424"/>
      <c r="R246" s="424"/>
      <c r="S246" s="424"/>
      <c r="T246" s="424"/>
      <c r="U246" s="424"/>
      <c r="V246" s="424"/>
      <c r="W246" s="424"/>
      <c r="X246" s="424"/>
      <c r="Y246" s="424"/>
      <c r="Z246" s="424"/>
      <c r="AA246" s="424"/>
      <c r="AB246" s="424"/>
      <c r="AC246" s="424"/>
      <c r="AD246" s="424"/>
      <c r="AE246" s="424"/>
      <c r="AF246" s="424"/>
      <c r="AG246" s="424"/>
      <c r="AH246" s="424"/>
      <c r="AI246" s="424"/>
      <c r="AJ246" s="424"/>
      <c r="AK246" s="424"/>
      <c r="AL246" s="424"/>
      <c r="AM246" s="424"/>
      <c r="AN246" s="424"/>
      <c r="AO246" s="424"/>
      <c r="AP246" s="424"/>
      <c r="AQ246" s="424"/>
      <c r="AR246" s="424"/>
      <c r="AS246" s="424"/>
      <c r="AT246" s="424"/>
      <c r="AU246" s="424"/>
      <c r="AV246" s="424"/>
      <c r="AW246" s="424"/>
      <c r="AX246" s="424"/>
      <c r="AY246" s="424"/>
      <c r="AZ246" s="424"/>
      <c r="BA246" s="424"/>
      <c r="BB246" s="424"/>
      <c r="BC246" s="424"/>
      <c r="BD246" s="424"/>
      <c r="BE246" s="424"/>
      <c r="BF246" s="424"/>
      <c r="BG246" s="424"/>
      <c r="BH246" s="424"/>
      <c r="BI246" s="424"/>
      <c r="BJ246" s="424"/>
      <c r="BK246" s="424"/>
      <c r="BL246" s="424"/>
      <c r="BM246" s="424"/>
      <c r="BN246" s="424"/>
      <c r="BO246" s="424"/>
      <c r="BP246" s="346"/>
      <c r="BQ246" s="346"/>
      <c r="BR246" s="346"/>
      <c r="BS246" s="346"/>
      <c r="BT246" s="346"/>
      <c r="BU246" s="346"/>
      <c r="BV246" s="346"/>
      <c r="BW246" s="346"/>
      <c r="BX246" s="346"/>
      <c r="BY246" s="346"/>
      <c r="BZ246" s="346"/>
      <c r="CA246" s="346"/>
      <c r="CB246" s="346"/>
      <c r="CC246" s="346"/>
      <c r="CD246" s="346"/>
      <c r="CE246" s="346"/>
      <c r="CF246" s="346"/>
      <c r="CG246" s="346"/>
      <c r="CH246" s="346"/>
      <c r="CI246" s="346"/>
      <c r="CJ246" s="346"/>
      <c r="CK246" s="346"/>
      <c r="CL246" s="346"/>
      <c r="CM246" s="346"/>
      <c r="CN246" s="346"/>
      <c r="CO246" s="346"/>
      <c r="CP246" s="346"/>
      <c r="CQ246" s="346"/>
      <c r="CR246" s="346"/>
      <c r="CS246" s="346"/>
      <c r="CT246" s="346"/>
      <c r="CU246" s="261"/>
      <c r="CV246" s="261"/>
      <c r="CW246" s="261"/>
      <c r="CX246" s="261"/>
      <c r="CY246" s="261"/>
      <c r="CZ246" s="261"/>
      <c r="DA246" s="261"/>
      <c r="DB246" s="261"/>
      <c r="DC246" s="261"/>
      <c r="DD246" s="261"/>
      <c r="DE246" s="261"/>
      <c r="DF246" s="261"/>
      <c r="DI246" s="177"/>
      <c r="DJ246" s="177"/>
      <c r="DK246" s="177"/>
      <c r="DL246" s="177"/>
      <c r="DM246" s="177"/>
      <c r="DN246" s="177"/>
      <c r="DO246" s="175"/>
      <c r="DP246" s="175"/>
      <c r="DQ246" s="175"/>
      <c r="DR246" s="175"/>
      <c r="DS246" s="175"/>
      <c r="DT246" s="175"/>
    </row>
    <row r="247" spans="1:124" s="176" customFormat="1" ht="15" customHeight="1" x14ac:dyDescent="0.25">
      <c r="A247" s="257" t="s">
        <v>398</v>
      </c>
      <c r="B247" s="181" t="s">
        <v>241</v>
      </c>
      <c r="C247" s="205" t="s">
        <v>438</v>
      </c>
      <c r="D247" s="594">
        <v>2498</v>
      </c>
      <c r="E247" s="543"/>
      <c r="F247" s="387"/>
      <c r="G247" s="371"/>
      <c r="H247" s="371"/>
      <c r="I247" s="371"/>
      <c r="J247" s="371"/>
      <c r="K247" s="371"/>
      <c r="L247" s="425"/>
      <c r="M247" s="424"/>
      <c r="N247" s="424"/>
      <c r="O247" s="424"/>
      <c r="P247" s="424"/>
      <c r="Q247" s="424"/>
      <c r="R247" s="424"/>
      <c r="S247" s="424"/>
      <c r="T247" s="424"/>
      <c r="U247" s="424"/>
      <c r="V247" s="424"/>
      <c r="W247" s="424"/>
      <c r="X247" s="424"/>
      <c r="Y247" s="424"/>
      <c r="Z247" s="424"/>
      <c r="AA247" s="424"/>
      <c r="AB247" s="424"/>
      <c r="AC247" s="424"/>
      <c r="AD247" s="424"/>
      <c r="AE247" s="424"/>
      <c r="AF247" s="424"/>
      <c r="AG247" s="424"/>
      <c r="AH247" s="424"/>
      <c r="AI247" s="424"/>
      <c r="AJ247" s="424"/>
      <c r="AK247" s="424"/>
      <c r="AL247" s="424"/>
      <c r="AM247" s="424"/>
      <c r="AN247" s="424"/>
      <c r="AO247" s="424"/>
      <c r="AP247" s="424"/>
      <c r="AQ247" s="424"/>
      <c r="AR247" s="424"/>
      <c r="AS247" s="424"/>
      <c r="AT247" s="424"/>
      <c r="AU247" s="424"/>
      <c r="AV247" s="424"/>
      <c r="AW247" s="424"/>
      <c r="AX247" s="424"/>
      <c r="AY247" s="424"/>
      <c r="AZ247" s="424"/>
      <c r="BA247" s="424"/>
      <c r="BB247" s="424"/>
      <c r="BC247" s="424"/>
      <c r="BD247" s="424"/>
      <c r="BE247" s="424"/>
      <c r="BF247" s="424"/>
      <c r="BG247" s="424"/>
      <c r="BH247" s="424"/>
      <c r="BI247" s="424"/>
      <c r="BJ247" s="424"/>
      <c r="BK247" s="424"/>
      <c r="BL247" s="424"/>
      <c r="BM247" s="424"/>
      <c r="BN247" s="424"/>
      <c r="BO247" s="424"/>
      <c r="BP247" s="346"/>
      <c r="BQ247" s="346"/>
      <c r="BR247" s="346"/>
      <c r="BS247" s="346"/>
      <c r="BT247" s="346"/>
      <c r="BU247" s="346"/>
      <c r="BV247" s="346"/>
      <c r="BW247" s="346"/>
      <c r="BX247" s="346"/>
      <c r="BY247" s="346"/>
      <c r="BZ247" s="346"/>
      <c r="CA247" s="346"/>
      <c r="CB247" s="346"/>
      <c r="CC247" s="346"/>
      <c r="CD247" s="346"/>
      <c r="CE247" s="346"/>
      <c r="CF247" s="346"/>
      <c r="CG247" s="346"/>
      <c r="CH247" s="346"/>
      <c r="CI247" s="346"/>
      <c r="CJ247" s="346"/>
      <c r="CK247" s="346"/>
      <c r="CL247" s="346"/>
      <c r="CM247" s="346"/>
      <c r="CN247" s="346"/>
      <c r="CO247" s="346"/>
      <c r="CP247" s="346"/>
      <c r="CQ247" s="346"/>
      <c r="CR247" s="346"/>
      <c r="CS247" s="346"/>
      <c r="CT247" s="346"/>
      <c r="CU247" s="261"/>
      <c r="CV247" s="261"/>
      <c r="CW247" s="261"/>
      <c r="CX247" s="261"/>
      <c r="CY247" s="261"/>
      <c r="CZ247" s="261"/>
      <c r="DA247" s="261"/>
      <c r="DB247" s="261"/>
      <c r="DC247" s="261"/>
      <c r="DD247" s="261"/>
      <c r="DE247" s="261"/>
      <c r="DF247" s="261"/>
      <c r="DI247" s="177"/>
      <c r="DJ247" s="177"/>
      <c r="DK247" s="177"/>
      <c r="DL247" s="177"/>
      <c r="DM247" s="177"/>
      <c r="DN247" s="177"/>
      <c r="DO247" s="175"/>
      <c r="DP247" s="175"/>
      <c r="DQ247" s="175"/>
      <c r="DR247" s="175"/>
      <c r="DS247" s="175"/>
      <c r="DT247" s="175"/>
    </row>
    <row r="248" spans="1:124" s="176" customFormat="1" ht="15" customHeight="1" x14ac:dyDescent="0.25">
      <c r="A248" s="257" t="s">
        <v>399</v>
      </c>
      <c r="B248" s="181" t="s">
        <v>241</v>
      </c>
      <c r="C248" s="205" t="s">
        <v>439</v>
      </c>
      <c r="D248" s="594">
        <v>2678</v>
      </c>
      <c r="E248" s="543"/>
      <c r="F248" s="387"/>
      <c r="G248" s="371"/>
      <c r="H248" s="371"/>
      <c r="I248" s="371"/>
      <c r="J248" s="371"/>
      <c r="K248" s="371"/>
      <c r="L248" s="425"/>
      <c r="M248" s="424"/>
      <c r="N248" s="424"/>
      <c r="O248" s="424"/>
      <c r="P248" s="424"/>
      <c r="Q248" s="424"/>
      <c r="R248" s="424"/>
      <c r="S248" s="424"/>
      <c r="T248" s="424"/>
      <c r="U248" s="424"/>
      <c r="V248" s="424"/>
      <c r="W248" s="424"/>
      <c r="X248" s="424"/>
      <c r="Y248" s="424"/>
      <c r="Z248" s="424"/>
      <c r="AA248" s="424"/>
      <c r="AB248" s="424"/>
      <c r="AC248" s="424"/>
      <c r="AD248" s="424"/>
      <c r="AE248" s="424"/>
      <c r="AF248" s="424"/>
      <c r="AG248" s="424"/>
      <c r="AH248" s="424"/>
      <c r="AI248" s="424"/>
      <c r="AJ248" s="424"/>
      <c r="AK248" s="424"/>
      <c r="AL248" s="424"/>
      <c r="AM248" s="424"/>
      <c r="AN248" s="424"/>
      <c r="AO248" s="424"/>
      <c r="AP248" s="424"/>
      <c r="AQ248" s="424"/>
      <c r="AR248" s="424"/>
      <c r="AS248" s="424"/>
      <c r="AT248" s="424"/>
      <c r="AU248" s="424"/>
      <c r="AV248" s="424"/>
      <c r="AW248" s="424"/>
      <c r="AX248" s="424"/>
      <c r="AY248" s="424"/>
      <c r="AZ248" s="424"/>
      <c r="BA248" s="424"/>
      <c r="BB248" s="424"/>
      <c r="BC248" s="424"/>
      <c r="BD248" s="424"/>
      <c r="BE248" s="424"/>
      <c r="BF248" s="424"/>
      <c r="BG248" s="424"/>
      <c r="BH248" s="424"/>
      <c r="BI248" s="424"/>
      <c r="BJ248" s="424"/>
      <c r="BK248" s="424"/>
      <c r="BL248" s="424"/>
      <c r="BM248" s="424"/>
      <c r="BN248" s="424"/>
      <c r="BO248" s="424"/>
      <c r="BP248" s="346"/>
      <c r="BQ248" s="346"/>
      <c r="BR248" s="346"/>
      <c r="BS248" s="346"/>
      <c r="BT248" s="346"/>
      <c r="BU248" s="346"/>
      <c r="BV248" s="346"/>
      <c r="BW248" s="346"/>
      <c r="BX248" s="346"/>
      <c r="BY248" s="346"/>
      <c r="BZ248" s="346"/>
      <c r="CA248" s="346"/>
      <c r="CB248" s="346"/>
      <c r="CC248" s="346"/>
      <c r="CD248" s="346"/>
      <c r="CE248" s="346"/>
      <c r="CF248" s="346"/>
      <c r="CG248" s="346"/>
      <c r="CH248" s="346"/>
      <c r="CI248" s="346"/>
      <c r="CJ248" s="346"/>
      <c r="CK248" s="346"/>
      <c r="CL248" s="346"/>
      <c r="CM248" s="346"/>
      <c r="CN248" s="346"/>
      <c r="CO248" s="346"/>
      <c r="CP248" s="346"/>
      <c r="CQ248" s="346"/>
      <c r="CR248" s="346"/>
      <c r="CS248" s="346"/>
      <c r="CT248" s="346"/>
      <c r="CU248" s="261"/>
      <c r="CV248" s="261"/>
      <c r="CW248" s="261"/>
      <c r="CX248" s="261"/>
      <c r="CY248" s="261"/>
      <c r="CZ248" s="261"/>
      <c r="DA248" s="261"/>
      <c r="DB248" s="261"/>
      <c r="DC248" s="261"/>
      <c r="DD248" s="261"/>
      <c r="DE248" s="261"/>
      <c r="DF248" s="261"/>
      <c r="DI248" s="177"/>
      <c r="DJ248" s="177"/>
      <c r="DK248" s="177"/>
      <c r="DL248" s="177"/>
      <c r="DM248" s="177"/>
      <c r="DN248" s="177"/>
      <c r="DO248" s="175"/>
      <c r="DP248" s="175"/>
      <c r="DQ248" s="175"/>
      <c r="DR248" s="175"/>
      <c r="DS248" s="175"/>
      <c r="DT248" s="175"/>
    </row>
    <row r="249" spans="1:124" s="176" customFormat="1" ht="15" customHeight="1" x14ac:dyDescent="0.25">
      <c r="A249" s="257" t="s">
        <v>400</v>
      </c>
      <c r="B249" s="181" t="s">
        <v>241</v>
      </c>
      <c r="C249" s="205" t="s">
        <v>438</v>
      </c>
      <c r="D249" s="594">
        <v>4020</v>
      </c>
      <c r="E249" s="543"/>
      <c r="F249" s="387"/>
      <c r="G249" s="371"/>
      <c r="H249" s="371"/>
      <c r="I249" s="371"/>
      <c r="J249" s="371"/>
      <c r="K249" s="371"/>
      <c r="L249" s="425"/>
      <c r="M249" s="424"/>
      <c r="N249" s="424"/>
      <c r="O249" s="424"/>
      <c r="P249" s="424"/>
      <c r="Q249" s="424"/>
      <c r="R249" s="424"/>
      <c r="S249" s="424"/>
      <c r="T249" s="424"/>
      <c r="U249" s="424"/>
      <c r="V249" s="424"/>
      <c r="W249" s="424"/>
      <c r="X249" s="424"/>
      <c r="Y249" s="424"/>
      <c r="Z249" s="424"/>
      <c r="AA249" s="424"/>
      <c r="AB249" s="424"/>
      <c r="AC249" s="424"/>
      <c r="AD249" s="424"/>
      <c r="AE249" s="424"/>
      <c r="AF249" s="424"/>
      <c r="AG249" s="424"/>
      <c r="AH249" s="424"/>
      <c r="AI249" s="424"/>
      <c r="AJ249" s="424"/>
      <c r="AK249" s="424"/>
      <c r="AL249" s="424"/>
      <c r="AM249" s="424"/>
      <c r="AN249" s="424"/>
      <c r="AO249" s="424"/>
      <c r="AP249" s="424"/>
      <c r="AQ249" s="424"/>
      <c r="AR249" s="424"/>
      <c r="AS249" s="424"/>
      <c r="AT249" s="424"/>
      <c r="AU249" s="424"/>
      <c r="AV249" s="424"/>
      <c r="AW249" s="424"/>
      <c r="AX249" s="424"/>
      <c r="AY249" s="424"/>
      <c r="AZ249" s="424"/>
      <c r="BA249" s="424"/>
      <c r="BB249" s="424"/>
      <c r="BC249" s="424"/>
      <c r="BD249" s="424"/>
      <c r="BE249" s="424"/>
      <c r="BF249" s="424"/>
      <c r="BG249" s="424"/>
      <c r="BH249" s="424"/>
      <c r="BI249" s="424"/>
      <c r="BJ249" s="424"/>
      <c r="BK249" s="424"/>
      <c r="BL249" s="424"/>
      <c r="BM249" s="424"/>
      <c r="BN249" s="424"/>
      <c r="BO249" s="424"/>
      <c r="BP249" s="346"/>
      <c r="BQ249" s="346"/>
      <c r="BR249" s="346"/>
      <c r="BS249" s="346"/>
      <c r="BT249" s="346"/>
      <c r="BU249" s="346"/>
      <c r="BV249" s="346"/>
      <c r="BW249" s="346"/>
      <c r="BX249" s="346"/>
      <c r="BY249" s="346"/>
      <c r="BZ249" s="346"/>
      <c r="CA249" s="346"/>
      <c r="CB249" s="346"/>
      <c r="CC249" s="346"/>
      <c r="CD249" s="346"/>
      <c r="CE249" s="346"/>
      <c r="CF249" s="346"/>
      <c r="CG249" s="346"/>
      <c r="CH249" s="346"/>
      <c r="CI249" s="346"/>
      <c r="CJ249" s="346"/>
      <c r="CK249" s="346"/>
      <c r="CL249" s="346"/>
      <c r="CM249" s="346"/>
      <c r="CN249" s="346"/>
      <c r="CO249" s="346"/>
      <c r="CP249" s="346"/>
      <c r="CQ249" s="346"/>
      <c r="CR249" s="346"/>
      <c r="CS249" s="346"/>
      <c r="CT249" s="346"/>
      <c r="CU249" s="261"/>
      <c r="CV249" s="261"/>
      <c r="CW249" s="261"/>
      <c r="CX249" s="261"/>
      <c r="CY249" s="261"/>
      <c r="CZ249" s="261"/>
      <c r="DA249" s="261"/>
      <c r="DB249" s="261"/>
      <c r="DC249" s="261"/>
      <c r="DD249" s="261"/>
      <c r="DE249" s="261"/>
      <c r="DF249" s="261"/>
      <c r="DI249" s="177"/>
      <c r="DJ249" s="177"/>
      <c r="DK249" s="177"/>
      <c r="DL249" s="177"/>
      <c r="DM249" s="177"/>
      <c r="DN249" s="177"/>
      <c r="DO249" s="175"/>
      <c r="DP249" s="175"/>
      <c r="DQ249" s="175"/>
      <c r="DR249" s="175"/>
      <c r="DS249" s="175"/>
      <c r="DT249" s="175"/>
    </row>
    <row r="250" spans="1:124" s="176" customFormat="1" ht="15" customHeight="1" x14ac:dyDescent="0.25">
      <c r="A250" s="257" t="s">
        <v>401</v>
      </c>
      <c r="B250" s="181" t="s">
        <v>241</v>
      </c>
      <c r="C250" s="205" t="s">
        <v>439</v>
      </c>
      <c r="D250" s="594">
        <v>3896</v>
      </c>
      <c r="E250" s="543"/>
      <c r="F250" s="387"/>
      <c r="G250" s="371"/>
      <c r="H250" s="371"/>
      <c r="I250" s="371"/>
      <c r="J250" s="371"/>
      <c r="K250" s="371"/>
      <c r="L250" s="425"/>
      <c r="M250" s="424"/>
      <c r="N250" s="424"/>
      <c r="O250" s="424"/>
      <c r="P250" s="424"/>
      <c r="Q250" s="424"/>
      <c r="R250" s="424"/>
      <c r="S250" s="424"/>
      <c r="T250" s="424"/>
      <c r="U250" s="424"/>
      <c r="V250" s="424"/>
      <c r="W250" s="424"/>
      <c r="X250" s="424"/>
      <c r="Y250" s="424"/>
      <c r="Z250" s="424"/>
      <c r="AA250" s="424"/>
      <c r="AB250" s="424"/>
      <c r="AC250" s="424"/>
      <c r="AD250" s="424"/>
      <c r="AE250" s="424"/>
      <c r="AF250" s="424"/>
      <c r="AG250" s="424"/>
      <c r="AH250" s="424"/>
      <c r="AI250" s="424"/>
      <c r="AJ250" s="424"/>
      <c r="AK250" s="424"/>
      <c r="AL250" s="424"/>
      <c r="AM250" s="424"/>
      <c r="AN250" s="424"/>
      <c r="AO250" s="424"/>
      <c r="AP250" s="424"/>
      <c r="AQ250" s="424"/>
      <c r="AR250" s="424"/>
      <c r="AS250" s="424"/>
      <c r="AT250" s="424"/>
      <c r="AU250" s="424"/>
      <c r="AV250" s="424"/>
      <c r="AW250" s="424"/>
      <c r="AX250" s="424"/>
      <c r="AY250" s="424"/>
      <c r="AZ250" s="424"/>
      <c r="BA250" s="424"/>
      <c r="BB250" s="424"/>
      <c r="BC250" s="424"/>
      <c r="BD250" s="424"/>
      <c r="BE250" s="424"/>
      <c r="BF250" s="424"/>
      <c r="BG250" s="424"/>
      <c r="BH250" s="424"/>
      <c r="BI250" s="424"/>
      <c r="BJ250" s="424"/>
      <c r="BK250" s="424"/>
      <c r="BL250" s="424"/>
      <c r="BM250" s="424"/>
      <c r="BN250" s="424"/>
      <c r="BO250" s="424"/>
      <c r="BP250" s="346"/>
      <c r="BQ250" s="346"/>
      <c r="BR250" s="346"/>
      <c r="BS250" s="346"/>
      <c r="BT250" s="346"/>
      <c r="BU250" s="346"/>
      <c r="BV250" s="346"/>
      <c r="BW250" s="346"/>
      <c r="BX250" s="346"/>
      <c r="BY250" s="346"/>
      <c r="BZ250" s="346"/>
      <c r="CA250" s="346"/>
      <c r="CB250" s="346"/>
      <c r="CC250" s="346"/>
      <c r="CD250" s="346"/>
      <c r="CE250" s="346"/>
      <c r="CF250" s="346"/>
      <c r="CG250" s="346"/>
      <c r="CH250" s="346"/>
      <c r="CI250" s="346"/>
      <c r="CJ250" s="346"/>
      <c r="CK250" s="346"/>
      <c r="CL250" s="346"/>
      <c r="CM250" s="346"/>
      <c r="CN250" s="346"/>
      <c r="CO250" s="346"/>
      <c r="CP250" s="346"/>
      <c r="CQ250" s="346"/>
      <c r="CR250" s="346"/>
      <c r="CS250" s="346"/>
      <c r="CT250" s="346"/>
      <c r="CU250" s="261"/>
      <c r="CV250" s="261"/>
      <c r="CW250" s="261"/>
      <c r="CX250" s="261"/>
      <c r="CY250" s="261"/>
      <c r="CZ250" s="261"/>
      <c r="DA250" s="261"/>
      <c r="DB250" s="261"/>
      <c r="DC250" s="261"/>
      <c r="DD250" s="261"/>
      <c r="DE250" s="261"/>
      <c r="DF250" s="261"/>
      <c r="DI250" s="177"/>
      <c r="DJ250" s="177"/>
      <c r="DK250" s="177"/>
      <c r="DL250" s="177"/>
      <c r="DM250" s="177"/>
      <c r="DN250" s="177"/>
      <c r="DO250" s="175"/>
      <c r="DP250" s="175"/>
      <c r="DQ250" s="175"/>
      <c r="DR250" s="175"/>
      <c r="DS250" s="175"/>
      <c r="DT250" s="175"/>
    </row>
    <row r="251" spans="1:124" s="176" customFormat="1" ht="15" customHeight="1" x14ac:dyDescent="0.25">
      <c r="A251" s="257" t="s">
        <v>573</v>
      </c>
      <c r="B251" s="106" t="s">
        <v>241</v>
      </c>
      <c r="C251" s="219" t="s">
        <v>570</v>
      </c>
      <c r="D251" s="594">
        <v>6747</v>
      </c>
      <c r="E251" s="543"/>
      <c r="F251" s="387"/>
      <c r="G251" s="371"/>
      <c r="H251" s="371"/>
      <c r="I251" s="371"/>
      <c r="J251" s="371"/>
      <c r="K251" s="371"/>
      <c r="L251" s="425"/>
      <c r="M251" s="424"/>
      <c r="N251" s="424"/>
      <c r="O251" s="424"/>
      <c r="P251" s="424"/>
      <c r="Q251" s="424"/>
      <c r="R251" s="424"/>
      <c r="S251" s="424"/>
      <c r="T251" s="424"/>
      <c r="U251" s="424"/>
      <c r="V251" s="424"/>
      <c r="W251" s="424"/>
      <c r="X251" s="424"/>
      <c r="Y251" s="424"/>
      <c r="Z251" s="424"/>
      <c r="AA251" s="424"/>
      <c r="AB251" s="424"/>
      <c r="AC251" s="424"/>
      <c r="AD251" s="424"/>
      <c r="AE251" s="424"/>
      <c r="AF251" s="424"/>
      <c r="AG251" s="424"/>
      <c r="AH251" s="424"/>
      <c r="AI251" s="424"/>
      <c r="AJ251" s="424"/>
      <c r="AK251" s="424"/>
      <c r="AL251" s="424"/>
      <c r="AM251" s="424"/>
      <c r="AN251" s="424"/>
      <c r="AO251" s="424"/>
      <c r="AP251" s="424"/>
      <c r="AQ251" s="424"/>
      <c r="AR251" s="424"/>
      <c r="AS251" s="424"/>
      <c r="AT251" s="424"/>
      <c r="AU251" s="424"/>
      <c r="AV251" s="424"/>
      <c r="AW251" s="424"/>
      <c r="AX251" s="424"/>
      <c r="AY251" s="424"/>
      <c r="AZ251" s="424"/>
      <c r="BA251" s="424"/>
      <c r="BB251" s="424"/>
      <c r="BC251" s="424"/>
      <c r="BD251" s="424"/>
      <c r="BE251" s="424"/>
      <c r="BF251" s="424"/>
      <c r="BG251" s="424"/>
      <c r="BH251" s="424"/>
      <c r="BI251" s="424"/>
      <c r="BJ251" s="424"/>
      <c r="BK251" s="424"/>
      <c r="BL251" s="424"/>
      <c r="BM251" s="424"/>
      <c r="BN251" s="424"/>
      <c r="BO251" s="424"/>
      <c r="BP251" s="346"/>
      <c r="BQ251" s="346"/>
      <c r="BR251" s="346"/>
      <c r="BS251" s="346"/>
      <c r="BT251" s="346"/>
      <c r="BU251" s="346"/>
      <c r="BV251" s="346"/>
      <c r="BW251" s="346"/>
      <c r="BX251" s="346"/>
      <c r="BY251" s="346"/>
      <c r="BZ251" s="346"/>
      <c r="CA251" s="346"/>
      <c r="CB251" s="346"/>
      <c r="CC251" s="346"/>
      <c r="CD251" s="346"/>
      <c r="CE251" s="346"/>
      <c r="CF251" s="346"/>
      <c r="CG251" s="346"/>
      <c r="CH251" s="346"/>
      <c r="CI251" s="346"/>
      <c r="CJ251" s="346"/>
      <c r="CK251" s="346"/>
      <c r="CL251" s="346"/>
      <c r="CM251" s="346"/>
      <c r="CN251" s="346"/>
      <c r="CO251" s="346"/>
      <c r="CP251" s="346"/>
      <c r="CQ251" s="346"/>
      <c r="CR251" s="346"/>
      <c r="CS251" s="346"/>
      <c r="CT251" s="346"/>
      <c r="CU251" s="261"/>
      <c r="CV251" s="261"/>
      <c r="CW251" s="261"/>
      <c r="CX251" s="261"/>
      <c r="CY251" s="261"/>
      <c r="CZ251" s="261"/>
      <c r="DA251" s="261"/>
      <c r="DB251" s="261"/>
      <c r="DC251" s="261"/>
      <c r="DD251" s="261"/>
      <c r="DE251" s="261"/>
      <c r="DF251" s="261"/>
      <c r="DI251" s="177"/>
      <c r="DJ251" s="177"/>
      <c r="DK251" s="177"/>
      <c r="DL251" s="177"/>
      <c r="DM251" s="177"/>
      <c r="DN251" s="177"/>
      <c r="DO251" s="175"/>
      <c r="DP251" s="175"/>
      <c r="DQ251" s="175"/>
      <c r="DR251" s="175"/>
      <c r="DS251" s="175"/>
      <c r="DT251" s="175"/>
    </row>
    <row r="252" spans="1:124" s="176" customFormat="1" ht="15" customHeight="1" x14ac:dyDescent="0.25">
      <c r="A252" s="257" t="s">
        <v>580</v>
      </c>
      <c r="B252" s="106" t="s">
        <v>241</v>
      </c>
      <c r="C252" s="219" t="s">
        <v>570</v>
      </c>
      <c r="D252" s="594">
        <v>1133</v>
      </c>
      <c r="E252" s="543"/>
      <c r="F252" s="387"/>
      <c r="G252" s="371"/>
      <c r="H252" s="371"/>
      <c r="I252" s="371"/>
      <c r="J252" s="371"/>
      <c r="K252" s="371"/>
      <c r="L252" s="425"/>
      <c r="M252" s="424"/>
      <c r="N252" s="424"/>
      <c r="O252" s="424"/>
      <c r="P252" s="424"/>
      <c r="Q252" s="424"/>
      <c r="R252" s="424"/>
      <c r="S252" s="424"/>
      <c r="T252" s="424"/>
      <c r="U252" s="424"/>
      <c r="V252" s="424"/>
      <c r="W252" s="424"/>
      <c r="X252" s="424"/>
      <c r="Y252" s="424"/>
      <c r="Z252" s="424"/>
      <c r="AA252" s="424"/>
      <c r="AB252" s="424"/>
      <c r="AC252" s="424"/>
      <c r="AD252" s="424"/>
      <c r="AE252" s="424"/>
      <c r="AF252" s="424"/>
      <c r="AG252" s="424"/>
      <c r="AH252" s="424"/>
      <c r="AI252" s="424"/>
      <c r="AJ252" s="424"/>
      <c r="AK252" s="424"/>
      <c r="AL252" s="424"/>
      <c r="AM252" s="424"/>
      <c r="AN252" s="424"/>
      <c r="AO252" s="424"/>
      <c r="AP252" s="424"/>
      <c r="AQ252" s="424"/>
      <c r="AR252" s="424"/>
      <c r="AS252" s="424"/>
      <c r="AT252" s="424"/>
      <c r="AU252" s="424"/>
      <c r="AV252" s="424"/>
      <c r="AW252" s="424"/>
      <c r="AX252" s="424"/>
      <c r="AY252" s="424"/>
      <c r="AZ252" s="424"/>
      <c r="BA252" s="424"/>
      <c r="BB252" s="424"/>
      <c r="BC252" s="424"/>
      <c r="BD252" s="424"/>
      <c r="BE252" s="424"/>
      <c r="BF252" s="424"/>
      <c r="BG252" s="424"/>
      <c r="BH252" s="424"/>
      <c r="BI252" s="424"/>
      <c r="BJ252" s="424"/>
      <c r="BK252" s="424"/>
      <c r="BL252" s="424"/>
      <c r="BM252" s="424"/>
      <c r="BN252" s="424"/>
      <c r="BO252" s="424"/>
      <c r="BP252" s="346"/>
      <c r="BQ252" s="346"/>
      <c r="BR252" s="346"/>
      <c r="BS252" s="346"/>
      <c r="BT252" s="346"/>
      <c r="BU252" s="346"/>
      <c r="BV252" s="346"/>
      <c r="BW252" s="346"/>
      <c r="BX252" s="346"/>
      <c r="BY252" s="346"/>
      <c r="BZ252" s="346"/>
      <c r="CA252" s="346"/>
      <c r="CB252" s="346"/>
      <c r="CC252" s="346"/>
      <c r="CD252" s="346"/>
      <c r="CE252" s="346"/>
      <c r="CF252" s="346"/>
      <c r="CG252" s="346"/>
      <c r="CH252" s="346"/>
      <c r="CI252" s="346"/>
      <c r="CJ252" s="346"/>
      <c r="CK252" s="346"/>
      <c r="CL252" s="346"/>
      <c r="CM252" s="346"/>
      <c r="CN252" s="346"/>
      <c r="CO252" s="346"/>
      <c r="CP252" s="346"/>
      <c r="CQ252" s="346"/>
      <c r="CR252" s="346"/>
      <c r="CS252" s="346"/>
      <c r="CT252" s="346"/>
      <c r="CU252" s="261"/>
      <c r="CV252" s="261"/>
      <c r="CW252" s="261"/>
      <c r="CX252" s="261"/>
      <c r="CY252" s="261"/>
      <c r="CZ252" s="261"/>
      <c r="DA252" s="261"/>
      <c r="DB252" s="261"/>
      <c r="DC252" s="261"/>
      <c r="DD252" s="261"/>
      <c r="DE252" s="261"/>
      <c r="DF252" s="261"/>
      <c r="DI252" s="177"/>
      <c r="DJ252" s="177"/>
      <c r="DK252" s="177"/>
      <c r="DL252" s="177"/>
      <c r="DM252" s="177"/>
      <c r="DN252" s="177"/>
      <c r="DO252" s="175"/>
      <c r="DP252" s="175"/>
      <c r="DQ252" s="175"/>
      <c r="DR252" s="175"/>
      <c r="DS252" s="175"/>
      <c r="DT252" s="175"/>
    </row>
    <row r="253" spans="1:124" s="176" customFormat="1" ht="15" customHeight="1" x14ac:dyDescent="0.25">
      <c r="A253" s="257" t="s">
        <v>574</v>
      </c>
      <c r="B253" s="106" t="s">
        <v>241</v>
      </c>
      <c r="C253" s="219" t="s">
        <v>571</v>
      </c>
      <c r="D253" s="594">
        <v>6921</v>
      </c>
      <c r="E253" s="543"/>
      <c r="F253" s="387"/>
      <c r="G253" s="371"/>
      <c r="H253" s="371"/>
      <c r="I253" s="371"/>
      <c r="J253" s="371"/>
      <c r="K253" s="371"/>
      <c r="L253" s="425"/>
      <c r="M253" s="424"/>
      <c r="N253" s="424"/>
      <c r="O253" s="424"/>
      <c r="P253" s="424"/>
      <c r="Q253" s="424"/>
      <c r="R253" s="424"/>
      <c r="S253" s="424"/>
      <c r="T253" s="424"/>
      <c r="U253" s="424"/>
      <c r="V253" s="424"/>
      <c r="W253" s="424"/>
      <c r="X253" s="424"/>
      <c r="Y253" s="424"/>
      <c r="Z253" s="424"/>
      <c r="AA253" s="424"/>
      <c r="AB253" s="424"/>
      <c r="AC253" s="424"/>
      <c r="AD253" s="424"/>
      <c r="AE253" s="424"/>
      <c r="AF253" s="424"/>
      <c r="AG253" s="424"/>
      <c r="AH253" s="424"/>
      <c r="AI253" s="424"/>
      <c r="AJ253" s="424"/>
      <c r="AK253" s="424"/>
      <c r="AL253" s="424"/>
      <c r="AM253" s="424"/>
      <c r="AN253" s="424"/>
      <c r="AO253" s="424"/>
      <c r="AP253" s="424"/>
      <c r="AQ253" s="424"/>
      <c r="AR253" s="424"/>
      <c r="AS253" s="424"/>
      <c r="AT253" s="424"/>
      <c r="AU253" s="424"/>
      <c r="AV253" s="424"/>
      <c r="AW253" s="424"/>
      <c r="AX253" s="424"/>
      <c r="AY253" s="424"/>
      <c r="AZ253" s="424"/>
      <c r="BA253" s="424"/>
      <c r="BB253" s="424"/>
      <c r="BC253" s="424"/>
      <c r="BD253" s="424"/>
      <c r="BE253" s="424"/>
      <c r="BF253" s="424"/>
      <c r="BG253" s="424"/>
      <c r="BH253" s="424"/>
      <c r="BI253" s="424"/>
      <c r="BJ253" s="424"/>
      <c r="BK253" s="424"/>
      <c r="BL253" s="424"/>
      <c r="BM253" s="424"/>
      <c r="BN253" s="424"/>
      <c r="BO253" s="424"/>
      <c r="BP253" s="346"/>
      <c r="BQ253" s="346"/>
      <c r="BR253" s="346"/>
      <c r="BS253" s="346"/>
      <c r="BT253" s="346"/>
      <c r="BU253" s="346"/>
      <c r="BV253" s="346"/>
      <c r="BW253" s="346"/>
      <c r="BX253" s="346"/>
      <c r="BY253" s="346"/>
      <c r="BZ253" s="346"/>
      <c r="CA253" s="346"/>
      <c r="CB253" s="346"/>
      <c r="CC253" s="346"/>
      <c r="CD253" s="346"/>
      <c r="CE253" s="346"/>
      <c r="CF253" s="346"/>
      <c r="CG253" s="346"/>
      <c r="CH253" s="346"/>
      <c r="CI253" s="346"/>
      <c r="CJ253" s="346"/>
      <c r="CK253" s="346"/>
      <c r="CL253" s="346"/>
      <c r="CM253" s="346"/>
      <c r="CN253" s="346"/>
      <c r="CO253" s="346"/>
      <c r="CP253" s="346"/>
      <c r="CQ253" s="346"/>
      <c r="CR253" s="346"/>
      <c r="CS253" s="346"/>
      <c r="CT253" s="346"/>
      <c r="CU253" s="261"/>
      <c r="CV253" s="261"/>
      <c r="CW253" s="261"/>
      <c r="CX253" s="261"/>
      <c r="CY253" s="261"/>
      <c r="CZ253" s="261"/>
      <c r="DA253" s="261"/>
      <c r="DB253" s="261"/>
      <c r="DC253" s="261"/>
      <c r="DD253" s="261"/>
      <c r="DE253" s="261"/>
      <c r="DF253" s="261"/>
      <c r="DI253" s="177"/>
      <c r="DJ253" s="177"/>
      <c r="DK253" s="177"/>
      <c r="DL253" s="177"/>
      <c r="DM253" s="177"/>
      <c r="DN253" s="177"/>
      <c r="DO253" s="175"/>
      <c r="DP253" s="175"/>
      <c r="DQ253" s="175"/>
      <c r="DR253" s="175"/>
      <c r="DS253" s="175"/>
      <c r="DT253" s="175"/>
    </row>
    <row r="254" spans="1:124" s="176" customFormat="1" ht="15" customHeight="1" x14ac:dyDescent="0.25">
      <c r="A254" s="257" t="s">
        <v>581</v>
      </c>
      <c r="B254" s="106" t="s">
        <v>241</v>
      </c>
      <c r="C254" s="219" t="s">
        <v>571</v>
      </c>
      <c r="D254" s="594">
        <v>1312</v>
      </c>
      <c r="E254" s="588"/>
      <c r="F254" s="387"/>
      <c r="G254" s="371"/>
      <c r="H254" s="371"/>
      <c r="I254" s="371"/>
      <c r="J254" s="371"/>
      <c r="K254" s="371"/>
      <c r="L254" s="425"/>
      <c r="M254" s="424"/>
      <c r="N254" s="424"/>
      <c r="O254" s="424"/>
      <c r="P254" s="424"/>
      <c r="Q254" s="424"/>
      <c r="R254" s="424"/>
      <c r="S254" s="424"/>
      <c r="T254" s="424"/>
      <c r="U254" s="424"/>
      <c r="V254" s="424"/>
      <c r="W254" s="424"/>
      <c r="X254" s="424"/>
      <c r="Y254" s="424"/>
      <c r="Z254" s="424"/>
      <c r="AA254" s="424"/>
      <c r="AB254" s="424"/>
      <c r="AC254" s="424"/>
      <c r="AD254" s="424"/>
      <c r="AE254" s="424"/>
      <c r="AF254" s="424"/>
      <c r="AG254" s="424"/>
      <c r="AH254" s="424"/>
      <c r="AI254" s="424"/>
      <c r="AJ254" s="424"/>
      <c r="AK254" s="424"/>
      <c r="AL254" s="424"/>
      <c r="AM254" s="424"/>
      <c r="AN254" s="424"/>
      <c r="AO254" s="424"/>
      <c r="AP254" s="424"/>
      <c r="AQ254" s="424"/>
      <c r="AR254" s="424"/>
      <c r="AS254" s="424"/>
      <c r="AT254" s="424"/>
      <c r="AU254" s="424"/>
      <c r="AV254" s="424"/>
      <c r="AW254" s="424"/>
      <c r="AX254" s="424"/>
      <c r="AY254" s="424"/>
      <c r="AZ254" s="424"/>
      <c r="BA254" s="424"/>
      <c r="BB254" s="424"/>
      <c r="BC254" s="424"/>
      <c r="BD254" s="424"/>
      <c r="BE254" s="424"/>
      <c r="BF254" s="424"/>
      <c r="BG254" s="424"/>
      <c r="BH254" s="424"/>
      <c r="BI254" s="424"/>
      <c r="BJ254" s="424"/>
      <c r="BK254" s="424"/>
      <c r="BL254" s="424"/>
      <c r="BM254" s="424"/>
      <c r="BN254" s="424"/>
      <c r="BO254" s="424"/>
      <c r="BP254" s="346"/>
      <c r="BQ254" s="346"/>
      <c r="BR254" s="346"/>
      <c r="BS254" s="346"/>
      <c r="BT254" s="346"/>
      <c r="BU254" s="346"/>
      <c r="BV254" s="346"/>
      <c r="BW254" s="346"/>
      <c r="BX254" s="346"/>
      <c r="BY254" s="346"/>
      <c r="BZ254" s="346"/>
      <c r="CA254" s="346"/>
      <c r="CB254" s="346"/>
      <c r="CC254" s="346"/>
      <c r="CD254" s="346"/>
      <c r="CE254" s="346"/>
      <c r="CF254" s="346"/>
      <c r="CG254" s="346"/>
      <c r="CH254" s="346"/>
      <c r="CI254" s="346"/>
      <c r="CJ254" s="346"/>
      <c r="CK254" s="346"/>
      <c r="CL254" s="346"/>
      <c r="CM254" s="346"/>
      <c r="CN254" s="346"/>
      <c r="CO254" s="346"/>
      <c r="CP254" s="346"/>
      <c r="CQ254" s="346"/>
      <c r="CR254" s="346"/>
      <c r="CS254" s="346"/>
      <c r="CT254" s="346"/>
      <c r="CU254" s="261"/>
      <c r="CV254" s="261"/>
      <c r="CW254" s="261"/>
      <c r="CX254" s="261"/>
      <c r="CY254" s="261"/>
      <c r="CZ254" s="261"/>
      <c r="DA254" s="261"/>
      <c r="DB254" s="261"/>
      <c r="DC254" s="261"/>
      <c r="DD254" s="261"/>
      <c r="DE254" s="261"/>
      <c r="DF254" s="261"/>
      <c r="DI254" s="177"/>
      <c r="DJ254" s="177"/>
      <c r="DK254" s="177"/>
      <c r="DL254" s="177"/>
      <c r="DM254" s="177"/>
      <c r="DN254" s="177"/>
      <c r="DO254" s="175"/>
      <c r="DP254" s="175"/>
      <c r="DQ254" s="175"/>
      <c r="DR254" s="175"/>
      <c r="DS254" s="175"/>
      <c r="DT254" s="175"/>
    </row>
    <row r="255" spans="1:124" s="176" customFormat="1" ht="15" customHeight="1" x14ac:dyDescent="0.25">
      <c r="A255" s="257" t="s">
        <v>402</v>
      </c>
      <c r="B255" s="181" t="s">
        <v>241</v>
      </c>
      <c r="C255" s="205" t="s">
        <v>440</v>
      </c>
      <c r="D255" s="594">
        <v>4482</v>
      </c>
      <c r="E255" s="588"/>
      <c r="F255" s="387"/>
      <c r="G255" s="371"/>
      <c r="H255" s="371"/>
      <c r="I255" s="371"/>
      <c r="J255" s="371"/>
      <c r="K255" s="371"/>
      <c r="L255" s="425"/>
      <c r="M255" s="424"/>
      <c r="N255" s="424"/>
      <c r="O255" s="424"/>
      <c r="P255" s="424"/>
      <c r="Q255" s="424"/>
      <c r="R255" s="424"/>
      <c r="S255" s="424"/>
      <c r="T255" s="424"/>
      <c r="U255" s="424"/>
      <c r="V255" s="424"/>
      <c r="W255" s="424"/>
      <c r="X255" s="424"/>
      <c r="Y255" s="424"/>
      <c r="Z255" s="424"/>
      <c r="AA255" s="424"/>
      <c r="AB255" s="424"/>
      <c r="AC255" s="424"/>
      <c r="AD255" s="424"/>
      <c r="AE255" s="424"/>
      <c r="AF255" s="424"/>
      <c r="AG255" s="424"/>
      <c r="AH255" s="424"/>
      <c r="AI255" s="424"/>
      <c r="AJ255" s="424"/>
      <c r="AK255" s="424"/>
      <c r="AL255" s="424"/>
      <c r="AM255" s="424"/>
      <c r="AN255" s="424"/>
      <c r="AO255" s="424"/>
      <c r="AP255" s="424"/>
      <c r="AQ255" s="424"/>
      <c r="AR255" s="424"/>
      <c r="AS255" s="424"/>
      <c r="AT255" s="424"/>
      <c r="AU255" s="424"/>
      <c r="AV255" s="424"/>
      <c r="AW255" s="424"/>
      <c r="AX255" s="424"/>
      <c r="AY255" s="424"/>
      <c r="AZ255" s="424"/>
      <c r="BA255" s="424"/>
      <c r="BB255" s="424"/>
      <c r="BC255" s="424"/>
      <c r="BD255" s="424"/>
      <c r="BE255" s="424"/>
      <c r="BF255" s="424"/>
      <c r="BG255" s="424"/>
      <c r="BH255" s="424"/>
      <c r="BI255" s="424"/>
      <c r="BJ255" s="424"/>
      <c r="BK255" s="424"/>
      <c r="BL255" s="424"/>
      <c r="BM255" s="424"/>
      <c r="BN255" s="424"/>
      <c r="BO255" s="424"/>
      <c r="BP255" s="346"/>
      <c r="BQ255" s="346"/>
      <c r="BR255" s="346"/>
      <c r="BS255" s="346"/>
      <c r="BT255" s="346"/>
      <c r="BU255" s="346"/>
      <c r="BV255" s="346"/>
      <c r="BW255" s="346"/>
      <c r="BX255" s="346"/>
      <c r="BY255" s="346"/>
      <c r="BZ255" s="346"/>
      <c r="CA255" s="346"/>
      <c r="CB255" s="346"/>
      <c r="CC255" s="346"/>
      <c r="CD255" s="346"/>
      <c r="CE255" s="346"/>
      <c r="CF255" s="346"/>
      <c r="CG255" s="346"/>
      <c r="CH255" s="346"/>
      <c r="CI255" s="346"/>
      <c r="CJ255" s="346"/>
      <c r="CK255" s="346"/>
      <c r="CL255" s="346"/>
      <c r="CM255" s="346"/>
      <c r="CN255" s="346"/>
      <c r="CO255" s="346"/>
      <c r="CP255" s="346"/>
      <c r="CQ255" s="346"/>
      <c r="CR255" s="346"/>
      <c r="CS255" s="346"/>
      <c r="CT255" s="346"/>
      <c r="CU255" s="261"/>
      <c r="CV255" s="261"/>
      <c r="CW255" s="261"/>
      <c r="CX255" s="261"/>
      <c r="CY255" s="261"/>
      <c r="CZ255" s="261"/>
      <c r="DA255" s="261"/>
      <c r="DB255" s="261"/>
      <c r="DC255" s="261"/>
      <c r="DD255" s="261"/>
      <c r="DE255" s="261"/>
      <c r="DF255" s="261"/>
      <c r="DI255" s="177"/>
      <c r="DJ255" s="177"/>
      <c r="DK255" s="177"/>
      <c r="DL255" s="177"/>
      <c r="DM255" s="177"/>
      <c r="DN255" s="177"/>
      <c r="DO255" s="175"/>
      <c r="DP255" s="175"/>
      <c r="DQ255" s="175"/>
      <c r="DR255" s="175"/>
      <c r="DS255" s="175"/>
      <c r="DT255" s="175"/>
    </row>
    <row r="256" spans="1:124" s="176" customFormat="1" ht="15" customHeight="1" x14ac:dyDescent="0.25">
      <c r="A256" s="173" t="s">
        <v>403</v>
      </c>
      <c r="B256" s="181" t="s">
        <v>241</v>
      </c>
      <c r="C256" s="205" t="s">
        <v>441</v>
      </c>
      <c r="D256" s="594">
        <v>4829</v>
      </c>
      <c r="E256" s="588"/>
      <c r="F256" s="387"/>
      <c r="G256" s="371"/>
      <c r="H256" s="371"/>
      <c r="I256" s="371"/>
      <c r="J256" s="371"/>
      <c r="K256" s="371"/>
      <c r="L256" s="425"/>
      <c r="M256" s="424"/>
      <c r="N256" s="424"/>
      <c r="O256" s="424"/>
      <c r="P256" s="424"/>
      <c r="Q256" s="424"/>
      <c r="R256" s="424"/>
      <c r="S256" s="424"/>
      <c r="T256" s="424"/>
      <c r="U256" s="424"/>
      <c r="V256" s="424"/>
      <c r="W256" s="424"/>
      <c r="X256" s="424"/>
      <c r="Y256" s="424"/>
      <c r="Z256" s="424"/>
      <c r="AA256" s="424"/>
      <c r="AB256" s="424"/>
      <c r="AC256" s="424"/>
      <c r="AD256" s="424"/>
      <c r="AE256" s="424"/>
      <c r="AF256" s="424"/>
      <c r="AG256" s="424"/>
      <c r="AH256" s="424"/>
      <c r="AI256" s="424"/>
      <c r="AJ256" s="424"/>
      <c r="AK256" s="424"/>
      <c r="AL256" s="424"/>
      <c r="AM256" s="424"/>
      <c r="AN256" s="424"/>
      <c r="AO256" s="424"/>
      <c r="AP256" s="424"/>
      <c r="AQ256" s="424"/>
      <c r="AR256" s="424"/>
      <c r="AS256" s="424"/>
      <c r="AT256" s="424"/>
      <c r="AU256" s="424"/>
      <c r="AV256" s="424"/>
      <c r="AW256" s="424"/>
      <c r="AX256" s="424"/>
      <c r="AY256" s="424"/>
      <c r="AZ256" s="424"/>
      <c r="BA256" s="424"/>
      <c r="BB256" s="424"/>
      <c r="BC256" s="424"/>
      <c r="BD256" s="424"/>
      <c r="BE256" s="424"/>
      <c r="BF256" s="424"/>
      <c r="BG256" s="424"/>
      <c r="BH256" s="424"/>
      <c r="BI256" s="424"/>
      <c r="BJ256" s="424"/>
      <c r="BK256" s="424"/>
      <c r="BL256" s="424"/>
      <c r="BM256" s="424"/>
      <c r="BN256" s="424"/>
      <c r="BO256" s="424"/>
      <c r="BP256" s="346"/>
      <c r="BQ256" s="346"/>
      <c r="BR256" s="346"/>
      <c r="BS256" s="346"/>
      <c r="BT256" s="346"/>
      <c r="BU256" s="346"/>
      <c r="BV256" s="346"/>
      <c r="BW256" s="346"/>
      <c r="BX256" s="346"/>
      <c r="BY256" s="346"/>
      <c r="BZ256" s="346"/>
      <c r="CA256" s="346"/>
      <c r="CB256" s="346"/>
      <c r="CC256" s="346"/>
      <c r="CD256" s="346"/>
      <c r="CE256" s="346"/>
      <c r="CF256" s="346"/>
      <c r="CG256" s="346"/>
      <c r="CH256" s="346"/>
      <c r="CI256" s="346"/>
      <c r="CJ256" s="346"/>
      <c r="CK256" s="346"/>
      <c r="CL256" s="346"/>
      <c r="CM256" s="346"/>
      <c r="CN256" s="346"/>
      <c r="CO256" s="346"/>
      <c r="CP256" s="346"/>
      <c r="CQ256" s="346"/>
      <c r="CR256" s="346"/>
      <c r="CS256" s="346"/>
      <c r="CT256" s="346"/>
      <c r="CU256" s="261"/>
      <c r="CV256" s="261"/>
      <c r="CW256" s="261"/>
      <c r="CX256" s="261"/>
      <c r="CY256" s="261"/>
      <c r="CZ256" s="261"/>
      <c r="DA256" s="261"/>
      <c r="DB256" s="261"/>
      <c r="DC256" s="261"/>
      <c r="DD256" s="261"/>
      <c r="DE256" s="261"/>
      <c r="DF256" s="261"/>
      <c r="DI256" s="177"/>
      <c r="DJ256" s="177"/>
      <c r="DK256" s="177"/>
      <c r="DL256" s="177"/>
      <c r="DM256" s="177"/>
      <c r="DN256" s="177"/>
      <c r="DO256" s="175"/>
      <c r="DP256" s="175"/>
      <c r="DQ256" s="175"/>
      <c r="DR256" s="175"/>
      <c r="DS256" s="175"/>
      <c r="DT256" s="175"/>
    </row>
    <row r="257" spans="1:124" s="176" customFormat="1" ht="15" customHeight="1" x14ac:dyDescent="0.25">
      <c r="A257" s="173" t="s">
        <v>404</v>
      </c>
      <c r="B257" s="181" t="s">
        <v>241</v>
      </c>
      <c r="C257" s="205" t="s">
        <v>440</v>
      </c>
      <c r="D257" s="594">
        <v>3123</v>
      </c>
      <c r="E257" s="588"/>
      <c r="F257" s="387"/>
      <c r="G257" s="371"/>
      <c r="H257" s="371"/>
      <c r="I257" s="371"/>
      <c r="J257" s="371"/>
      <c r="K257" s="371"/>
      <c r="L257" s="425"/>
      <c r="M257" s="424"/>
      <c r="N257" s="424"/>
      <c r="O257" s="424"/>
      <c r="P257" s="424"/>
      <c r="Q257" s="424"/>
      <c r="R257" s="424"/>
      <c r="S257" s="424"/>
      <c r="T257" s="424"/>
      <c r="U257" s="424"/>
      <c r="V257" s="424"/>
      <c r="W257" s="424"/>
      <c r="X257" s="424"/>
      <c r="Y257" s="424"/>
      <c r="Z257" s="424"/>
      <c r="AA257" s="424"/>
      <c r="AB257" s="424"/>
      <c r="AC257" s="424"/>
      <c r="AD257" s="424"/>
      <c r="AE257" s="424"/>
      <c r="AF257" s="424"/>
      <c r="AG257" s="424"/>
      <c r="AH257" s="424"/>
      <c r="AI257" s="424"/>
      <c r="AJ257" s="424"/>
      <c r="AK257" s="424"/>
      <c r="AL257" s="424"/>
      <c r="AM257" s="424"/>
      <c r="AN257" s="424"/>
      <c r="AO257" s="424"/>
      <c r="AP257" s="424"/>
      <c r="AQ257" s="424"/>
      <c r="AR257" s="424"/>
      <c r="AS257" s="424"/>
      <c r="AT257" s="424"/>
      <c r="AU257" s="424"/>
      <c r="AV257" s="424"/>
      <c r="AW257" s="424"/>
      <c r="AX257" s="424"/>
      <c r="AY257" s="424"/>
      <c r="AZ257" s="424"/>
      <c r="BA257" s="424"/>
      <c r="BB257" s="424"/>
      <c r="BC257" s="424"/>
      <c r="BD257" s="424"/>
      <c r="BE257" s="424"/>
      <c r="BF257" s="424"/>
      <c r="BG257" s="424"/>
      <c r="BH257" s="424"/>
      <c r="BI257" s="424"/>
      <c r="BJ257" s="424"/>
      <c r="BK257" s="424"/>
      <c r="BL257" s="424"/>
      <c r="BM257" s="424"/>
      <c r="BN257" s="424"/>
      <c r="BO257" s="424"/>
      <c r="BP257" s="346"/>
      <c r="BQ257" s="346"/>
      <c r="BR257" s="346"/>
      <c r="BS257" s="346"/>
      <c r="BT257" s="346"/>
      <c r="BU257" s="346"/>
      <c r="BV257" s="346"/>
      <c r="BW257" s="346"/>
      <c r="BX257" s="346"/>
      <c r="BY257" s="346"/>
      <c r="BZ257" s="346"/>
      <c r="CA257" s="346"/>
      <c r="CB257" s="346"/>
      <c r="CC257" s="346"/>
      <c r="CD257" s="346"/>
      <c r="CE257" s="346"/>
      <c r="CF257" s="346"/>
      <c r="CG257" s="346"/>
      <c r="CH257" s="346"/>
      <c r="CI257" s="346"/>
      <c r="CJ257" s="346"/>
      <c r="CK257" s="346"/>
      <c r="CL257" s="346"/>
      <c r="CM257" s="346"/>
      <c r="CN257" s="346"/>
      <c r="CO257" s="346"/>
      <c r="CP257" s="346"/>
      <c r="CQ257" s="346"/>
      <c r="CR257" s="346"/>
      <c r="CS257" s="346"/>
      <c r="CT257" s="346"/>
      <c r="CU257" s="261"/>
      <c r="CV257" s="261"/>
      <c r="CW257" s="261"/>
      <c r="CX257" s="261"/>
      <c r="CY257" s="261"/>
      <c r="CZ257" s="261"/>
      <c r="DA257" s="261"/>
      <c r="DB257" s="261"/>
      <c r="DC257" s="261"/>
      <c r="DD257" s="261"/>
      <c r="DE257" s="261"/>
      <c r="DF257" s="261"/>
      <c r="DI257" s="177"/>
      <c r="DJ257" s="177"/>
      <c r="DK257" s="177"/>
      <c r="DL257" s="177"/>
      <c r="DM257" s="177"/>
      <c r="DN257" s="177"/>
      <c r="DO257" s="175"/>
      <c r="DP257" s="175"/>
      <c r="DQ257" s="175"/>
      <c r="DR257" s="175"/>
      <c r="DS257" s="175"/>
      <c r="DT257" s="175"/>
    </row>
    <row r="258" spans="1:124" s="176" customFormat="1" ht="15" customHeight="1" thickBot="1" x14ac:dyDescent="0.3">
      <c r="A258" s="189" t="s">
        <v>405</v>
      </c>
      <c r="B258" s="138" t="s">
        <v>241</v>
      </c>
      <c r="C258" s="209" t="s">
        <v>441</v>
      </c>
      <c r="D258" s="594">
        <v>3295</v>
      </c>
      <c r="E258" s="588"/>
      <c r="F258" s="387"/>
      <c r="G258" s="371"/>
      <c r="H258" s="371"/>
      <c r="I258" s="371"/>
      <c r="J258" s="371"/>
      <c r="K258" s="371"/>
      <c r="L258" s="425"/>
      <c r="M258" s="424"/>
      <c r="N258" s="424"/>
      <c r="O258" s="424"/>
      <c r="P258" s="424"/>
      <c r="Q258" s="424"/>
      <c r="R258" s="424"/>
      <c r="S258" s="424"/>
      <c r="T258" s="424"/>
      <c r="U258" s="424"/>
      <c r="V258" s="424"/>
      <c r="W258" s="424"/>
      <c r="X258" s="424"/>
      <c r="Y258" s="424"/>
      <c r="Z258" s="424"/>
      <c r="AA258" s="424"/>
      <c r="AB258" s="424"/>
      <c r="AC258" s="424"/>
      <c r="AD258" s="424"/>
      <c r="AE258" s="424"/>
      <c r="AF258" s="424"/>
      <c r="AG258" s="424"/>
      <c r="AH258" s="424"/>
      <c r="AI258" s="424"/>
      <c r="AJ258" s="424"/>
      <c r="AK258" s="424"/>
      <c r="AL258" s="424"/>
      <c r="AM258" s="424"/>
      <c r="AN258" s="424"/>
      <c r="AO258" s="424"/>
      <c r="AP258" s="424"/>
      <c r="AQ258" s="424"/>
      <c r="AR258" s="424"/>
      <c r="AS258" s="424"/>
      <c r="AT258" s="424"/>
      <c r="AU258" s="424"/>
      <c r="AV258" s="424"/>
      <c r="AW258" s="424"/>
      <c r="AX258" s="424"/>
      <c r="AY258" s="424"/>
      <c r="AZ258" s="424"/>
      <c r="BA258" s="424"/>
      <c r="BB258" s="424"/>
      <c r="BC258" s="424"/>
      <c r="BD258" s="424"/>
      <c r="BE258" s="424"/>
      <c r="BF258" s="424"/>
      <c r="BG258" s="424"/>
      <c r="BH258" s="424"/>
      <c r="BI258" s="424"/>
      <c r="BJ258" s="424"/>
      <c r="BK258" s="424"/>
      <c r="BL258" s="424"/>
      <c r="BM258" s="424"/>
      <c r="BN258" s="424"/>
      <c r="BO258" s="424"/>
      <c r="BP258" s="346"/>
      <c r="BQ258" s="346"/>
      <c r="BR258" s="346"/>
      <c r="BS258" s="346"/>
      <c r="BT258" s="346"/>
      <c r="BU258" s="346"/>
      <c r="BV258" s="346"/>
      <c r="BW258" s="346"/>
      <c r="BX258" s="346"/>
      <c r="BY258" s="346"/>
      <c r="BZ258" s="346"/>
      <c r="CA258" s="346"/>
      <c r="CB258" s="346"/>
      <c r="CC258" s="346"/>
      <c r="CD258" s="346"/>
      <c r="CE258" s="346"/>
      <c r="CF258" s="346"/>
      <c r="CG258" s="346"/>
      <c r="CH258" s="346"/>
      <c r="CI258" s="346"/>
      <c r="CJ258" s="346"/>
      <c r="CK258" s="346"/>
      <c r="CL258" s="346"/>
      <c r="CM258" s="346"/>
      <c r="CN258" s="346"/>
      <c r="CO258" s="346"/>
      <c r="CP258" s="346"/>
      <c r="CQ258" s="346"/>
      <c r="CR258" s="346"/>
      <c r="CS258" s="346"/>
      <c r="CT258" s="346"/>
      <c r="CU258" s="261"/>
      <c r="CV258" s="261"/>
      <c r="CW258" s="261"/>
      <c r="CX258" s="261"/>
      <c r="CY258" s="261"/>
      <c r="CZ258" s="261"/>
      <c r="DA258" s="261"/>
      <c r="DB258" s="261"/>
      <c r="DC258" s="261"/>
      <c r="DD258" s="261"/>
      <c r="DE258" s="261"/>
      <c r="DF258" s="261"/>
      <c r="DI258" s="177"/>
      <c r="DJ258" s="177"/>
      <c r="DK258" s="177"/>
      <c r="DL258" s="177"/>
      <c r="DM258" s="177"/>
      <c r="DN258" s="177"/>
      <c r="DO258" s="175"/>
      <c r="DP258" s="175"/>
      <c r="DQ258" s="175"/>
      <c r="DR258" s="175"/>
      <c r="DS258" s="175"/>
      <c r="DT258" s="175"/>
    </row>
    <row r="259" spans="1:124" s="176" customFormat="1" ht="15" customHeight="1" thickBot="1" x14ac:dyDescent="0.3">
      <c r="A259" s="542" t="s">
        <v>738</v>
      </c>
      <c r="B259" s="178"/>
      <c r="C259" s="178"/>
      <c r="D259" s="599"/>
      <c r="E259" s="588"/>
      <c r="F259" s="387"/>
      <c r="G259" s="371"/>
      <c r="H259" s="371"/>
      <c r="I259" s="371"/>
      <c r="J259" s="371"/>
      <c r="K259" s="371"/>
      <c r="L259" s="425"/>
      <c r="M259" s="424"/>
      <c r="N259" s="424"/>
      <c r="O259" s="424"/>
      <c r="P259" s="424"/>
      <c r="Q259" s="424"/>
      <c r="R259" s="424"/>
      <c r="S259" s="424"/>
      <c r="T259" s="424"/>
      <c r="U259" s="424"/>
      <c r="V259" s="424"/>
      <c r="W259" s="424"/>
      <c r="X259" s="424"/>
      <c r="Y259" s="424"/>
      <c r="Z259" s="424"/>
      <c r="AA259" s="424"/>
      <c r="AB259" s="424"/>
      <c r="AC259" s="424"/>
      <c r="AD259" s="424"/>
      <c r="AE259" s="424"/>
      <c r="AF259" s="424"/>
      <c r="AG259" s="424"/>
      <c r="AH259" s="424"/>
      <c r="AI259" s="424"/>
      <c r="AJ259" s="424"/>
      <c r="AK259" s="424"/>
      <c r="AL259" s="424"/>
      <c r="AM259" s="424"/>
      <c r="AN259" s="424"/>
      <c r="AO259" s="424"/>
      <c r="AP259" s="424"/>
      <c r="AQ259" s="424"/>
      <c r="AR259" s="424"/>
      <c r="AS259" s="424"/>
      <c r="AT259" s="424"/>
      <c r="AU259" s="424"/>
      <c r="AV259" s="424"/>
      <c r="AW259" s="424"/>
      <c r="AX259" s="424"/>
      <c r="AY259" s="424"/>
      <c r="AZ259" s="424"/>
      <c r="BA259" s="424"/>
      <c r="BB259" s="424"/>
      <c r="BC259" s="424"/>
      <c r="BD259" s="424"/>
      <c r="BE259" s="424"/>
      <c r="BF259" s="424"/>
      <c r="BG259" s="424"/>
      <c r="BH259" s="424"/>
      <c r="BI259" s="424"/>
      <c r="BJ259" s="424"/>
      <c r="BK259" s="424"/>
      <c r="BL259" s="424"/>
      <c r="BM259" s="424"/>
      <c r="BN259" s="424"/>
      <c r="BO259" s="424"/>
      <c r="BP259" s="346"/>
      <c r="BQ259" s="346"/>
      <c r="BR259" s="346"/>
      <c r="BS259" s="346"/>
      <c r="BT259" s="346"/>
      <c r="BU259" s="346"/>
      <c r="BV259" s="346"/>
      <c r="BW259" s="346"/>
      <c r="BX259" s="346"/>
      <c r="BY259" s="346"/>
      <c r="BZ259" s="346"/>
      <c r="CA259" s="346"/>
      <c r="CB259" s="346"/>
      <c r="CC259" s="346"/>
      <c r="CD259" s="346"/>
      <c r="CE259" s="346"/>
      <c r="CF259" s="346"/>
      <c r="CG259" s="346"/>
      <c r="CH259" s="346"/>
      <c r="CI259" s="346"/>
      <c r="CJ259" s="346"/>
      <c r="CK259" s="346"/>
      <c r="CL259" s="346"/>
      <c r="CM259" s="346"/>
      <c r="CN259" s="346"/>
      <c r="CO259" s="346"/>
      <c r="CP259" s="346"/>
      <c r="CQ259" s="346"/>
      <c r="CR259" s="346"/>
      <c r="CS259" s="346"/>
      <c r="CT259" s="346"/>
      <c r="CU259" s="261"/>
      <c r="CV259" s="261"/>
      <c r="CW259" s="261"/>
      <c r="CX259" s="261"/>
      <c r="CY259" s="261"/>
      <c r="CZ259" s="261"/>
      <c r="DA259" s="261"/>
      <c r="DB259" s="261"/>
      <c r="DC259" s="261"/>
      <c r="DD259" s="261"/>
      <c r="DE259" s="261"/>
      <c r="DF259" s="261"/>
      <c r="DI259" s="177"/>
      <c r="DJ259" s="177"/>
      <c r="DK259" s="177"/>
      <c r="DL259" s="177"/>
      <c r="DM259" s="177"/>
      <c r="DN259" s="177"/>
      <c r="DO259" s="175"/>
      <c r="DP259" s="175"/>
      <c r="DQ259" s="175"/>
      <c r="DR259" s="175"/>
      <c r="DS259" s="175"/>
      <c r="DT259" s="175"/>
    </row>
    <row r="260" spans="1:124" s="176" customFormat="1" ht="15" customHeight="1" x14ac:dyDescent="0.25">
      <c r="A260" s="112" t="s">
        <v>442</v>
      </c>
      <c r="B260" s="164" t="s">
        <v>443</v>
      </c>
      <c r="C260" s="218" t="s">
        <v>444</v>
      </c>
      <c r="D260" s="596">
        <v>774</v>
      </c>
      <c r="E260" s="543"/>
      <c r="F260" s="387"/>
      <c r="G260" s="371"/>
      <c r="H260" s="371"/>
      <c r="I260" s="371"/>
      <c r="J260" s="371"/>
      <c r="K260" s="371"/>
      <c r="L260" s="425"/>
      <c r="M260" s="424"/>
      <c r="N260" s="424"/>
      <c r="O260" s="424"/>
      <c r="P260" s="424"/>
      <c r="Q260" s="424"/>
      <c r="R260" s="424"/>
      <c r="S260" s="424"/>
      <c r="T260" s="424"/>
      <c r="U260" s="424"/>
      <c r="V260" s="424"/>
      <c r="W260" s="424"/>
      <c r="X260" s="424"/>
      <c r="Y260" s="424"/>
      <c r="Z260" s="424"/>
      <c r="AA260" s="424"/>
      <c r="AB260" s="424"/>
      <c r="AC260" s="424"/>
      <c r="AD260" s="424"/>
      <c r="AE260" s="424"/>
      <c r="AF260" s="424"/>
      <c r="AG260" s="424"/>
      <c r="AH260" s="424"/>
      <c r="AI260" s="424"/>
      <c r="AJ260" s="424"/>
      <c r="AK260" s="424"/>
      <c r="AL260" s="424"/>
      <c r="AM260" s="424"/>
      <c r="AN260" s="424"/>
      <c r="AO260" s="424"/>
      <c r="AP260" s="424"/>
      <c r="AQ260" s="424"/>
      <c r="AR260" s="424"/>
      <c r="AS260" s="424"/>
      <c r="AT260" s="424"/>
      <c r="AU260" s="424"/>
      <c r="AV260" s="424"/>
      <c r="AW260" s="424"/>
      <c r="AX260" s="424"/>
      <c r="AY260" s="424"/>
      <c r="AZ260" s="424"/>
      <c r="BA260" s="424"/>
      <c r="BB260" s="424"/>
      <c r="BC260" s="424"/>
      <c r="BD260" s="424"/>
      <c r="BE260" s="424"/>
      <c r="BF260" s="424"/>
      <c r="BG260" s="424"/>
      <c r="BH260" s="424"/>
      <c r="BI260" s="424"/>
      <c r="BJ260" s="424"/>
      <c r="BK260" s="424"/>
      <c r="BL260" s="424"/>
      <c r="BM260" s="424"/>
      <c r="BN260" s="424"/>
      <c r="BO260" s="424"/>
      <c r="BP260" s="346"/>
      <c r="BQ260" s="346"/>
      <c r="BR260" s="346"/>
      <c r="BS260" s="346"/>
      <c r="BT260" s="346"/>
      <c r="BU260" s="346"/>
      <c r="BV260" s="346"/>
      <c r="BW260" s="346"/>
      <c r="BX260" s="346"/>
      <c r="BY260" s="346"/>
      <c r="BZ260" s="346"/>
      <c r="CA260" s="346"/>
      <c r="CB260" s="346"/>
      <c r="CC260" s="346"/>
      <c r="CD260" s="346"/>
      <c r="CE260" s="346"/>
      <c r="CF260" s="346"/>
      <c r="CG260" s="346"/>
      <c r="CH260" s="346"/>
      <c r="CI260" s="346"/>
      <c r="CJ260" s="346"/>
      <c r="CK260" s="346"/>
      <c r="CL260" s="346"/>
      <c r="CM260" s="346"/>
      <c r="CN260" s="346"/>
      <c r="CO260" s="346"/>
      <c r="CP260" s="346"/>
      <c r="CQ260" s="346"/>
      <c r="CR260" s="346"/>
      <c r="CS260" s="346"/>
      <c r="CT260" s="346"/>
      <c r="CU260" s="261"/>
      <c r="CV260" s="261"/>
      <c r="CW260" s="261"/>
      <c r="CX260" s="261"/>
      <c r="CY260" s="261"/>
      <c r="CZ260" s="261"/>
      <c r="DA260" s="261"/>
      <c r="DB260" s="261"/>
      <c r="DC260" s="261"/>
      <c r="DD260" s="261"/>
      <c r="DE260" s="261"/>
      <c r="DF260" s="261"/>
      <c r="DI260" s="177"/>
      <c r="DJ260" s="177"/>
      <c r="DK260" s="177"/>
      <c r="DL260" s="177"/>
      <c r="DM260" s="177"/>
      <c r="DN260" s="177"/>
      <c r="DO260" s="175"/>
      <c r="DP260" s="175"/>
      <c r="DQ260" s="175"/>
      <c r="DR260" s="175"/>
      <c r="DS260" s="175"/>
      <c r="DT260" s="175"/>
    </row>
    <row r="261" spans="1:124" s="176" customFormat="1" ht="15" customHeight="1" x14ac:dyDescent="0.25">
      <c r="A261" s="257" t="s">
        <v>445</v>
      </c>
      <c r="B261" s="106" t="s">
        <v>443</v>
      </c>
      <c r="C261" s="219" t="s">
        <v>446</v>
      </c>
      <c r="D261" s="594">
        <v>985</v>
      </c>
      <c r="E261" s="543"/>
      <c r="F261" s="387"/>
      <c r="G261" s="371"/>
      <c r="H261" s="371"/>
      <c r="I261" s="371"/>
      <c r="J261" s="371"/>
      <c r="K261" s="371"/>
      <c r="L261" s="425"/>
      <c r="M261" s="424"/>
      <c r="N261" s="424"/>
      <c r="O261" s="424"/>
      <c r="P261" s="424"/>
      <c r="Q261" s="424"/>
      <c r="R261" s="424"/>
      <c r="S261" s="424"/>
      <c r="T261" s="424"/>
      <c r="U261" s="424"/>
      <c r="V261" s="424"/>
      <c r="W261" s="424"/>
      <c r="X261" s="424"/>
      <c r="Y261" s="424"/>
      <c r="Z261" s="424"/>
      <c r="AA261" s="424"/>
      <c r="AB261" s="424"/>
      <c r="AC261" s="424"/>
      <c r="AD261" s="424"/>
      <c r="AE261" s="424"/>
      <c r="AF261" s="424"/>
      <c r="AG261" s="424"/>
      <c r="AH261" s="424"/>
      <c r="AI261" s="424"/>
      <c r="AJ261" s="424"/>
      <c r="AK261" s="424"/>
      <c r="AL261" s="424"/>
      <c r="AM261" s="424"/>
      <c r="AN261" s="424"/>
      <c r="AO261" s="424"/>
      <c r="AP261" s="424"/>
      <c r="AQ261" s="424"/>
      <c r="AR261" s="424"/>
      <c r="AS261" s="424"/>
      <c r="AT261" s="424"/>
      <c r="AU261" s="424"/>
      <c r="AV261" s="424"/>
      <c r="AW261" s="424"/>
      <c r="AX261" s="424"/>
      <c r="AY261" s="424"/>
      <c r="AZ261" s="424"/>
      <c r="BA261" s="424"/>
      <c r="BB261" s="424"/>
      <c r="BC261" s="424"/>
      <c r="BD261" s="424"/>
      <c r="BE261" s="424"/>
      <c r="BF261" s="424"/>
      <c r="BG261" s="424"/>
      <c r="BH261" s="424"/>
      <c r="BI261" s="424"/>
      <c r="BJ261" s="424"/>
      <c r="BK261" s="424"/>
      <c r="BL261" s="424"/>
      <c r="BM261" s="424"/>
      <c r="BN261" s="424"/>
      <c r="BO261" s="424"/>
      <c r="BP261" s="346"/>
      <c r="BQ261" s="346"/>
      <c r="BR261" s="346"/>
      <c r="BS261" s="346"/>
      <c r="BT261" s="346"/>
      <c r="BU261" s="346"/>
      <c r="BV261" s="346"/>
      <c r="BW261" s="346"/>
      <c r="BX261" s="346"/>
      <c r="BY261" s="346"/>
      <c r="BZ261" s="346"/>
      <c r="CA261" s="346"/>
      <c r="CB261" s="346"/>
      <c r="CC261" s="346"/>
      <c r="CD261" s="346"/>
      <c r="CE261" s="346"/>
      <c r="CF261" s="346"/>
      <c r="CG261" s="346"/>
      <c r="CH261" s="346"/>
      <c r="CI261" s="346"/>
      <c r="CJ261" s="346"/>
      <c r="CK261" s="346"/>
      <c r="CL261" s="346"/>
      <c r="CM261" s="346"/>
      <c r="CN261" s="346"/>
      <c r="CO261" s="346"/>
      <c r="CP261" s="346"/>
      <c r="CQ261" s="346"/>
      <c r="CR261" s="346"/>
      <c r="CS261" s="346"/>
      <c r="CT261" s="346"/>
      <c r="CU261" s="261"/>
      <c r="CV261" s="261"/>
      <c r="CW261" s="261"/>
      <c r="CX261" s="261"/>
      <c r="CY261" s="261"/>
      <c r="CZ261" s="261"/>
      <c r="DA261" s="261"/>
      <c r="DB261" s="261"/>
      <c r="DC261" s="261"/>
      <c r="DD261" s="261"/>
      <c r="DE261" s="261"/>
      <c r="DF261" s="261"/>
      <c r="DI261" s="177"/>
      <c r="DJ261" s="177"/>
      <c r="DK261" s="177"/>
      <c r="DL261" s="177"/>
      <c r="DM261" s="177"/>
      <c r="DN261" s="177"/>
      <c r="DO261" s="175"/>
      <c r="DP261" s="175"/>
      <c r="DQ261" s="175"/>
      <c r="DR261" s="175"/>
      <c r="DS261" s="175"/>
      <c r="DT261" s="175"/>
    </row>
    <row r="262" spans="1:124" s="176" customFormat="1" ht="15" customHeight="1" x14ac:dyDescent="0.25">
      <c r="A262" s="257" t="s">
        <v>447</v>
      </c>
      <c r="B262" s="106" t="s">
        <v>443</v>
      </c>
      <c r="C262" s="219" t="s">
        <v>448</v>
      </c>
      <c r="D262" s="594">
        <v>1128</v>
      </c>
      <c r="E262" s="543"/>
      <c r="F262" s="387"/>
      <c r="G262" s="371"/>
      <c r="H262" s="371"/>
      <c r="I262" s="371"/>
      <c r="J262" s="371"/>
      <c r="K262" s="371"/>
      <c r="L262" s="425"/>
      <c r="M262" s="424"/>
      <c r="N262" s="424"/>
      <c r="O262" s="424"/>
      <c r="P262" s="424"/>
      <c r="Q262" s="424"/>
      <c r="R262" s="424"/>
      <c r="S262" s="424"/>
      <c r="T262" s="424"/>
      <c r="U262" s="424"/>
      <c r="V262" s="424"/>
      <c r="W262" s="424"/>
      <c r="X262" s="424"/>
      <c r="Y262" s="424"/>
      <c r="Z262" s="424"/>
      <c r="AA262" s="424"/>
      <c r="AB262" s="424"/>
      <c r="AC262" s="424"/>
      <c r="AD262" s="424"/>
      <c r="AE262" s="424"/>
      <c r="AF262" s="424"/>
      <c r="AG262" s="424"/>
      <c r="AH262" s="424"/>
      <c r="AI262" s="424"/>
      <c r="AJ262" s="424"/>
      <c r="AK262" s="424"/>
      <c r="AL262" s="424"/>
      <c r="AM262" s="424"/>
      <c r="AN262" s="424"/>
      <c r="AO262" s="424"/>
      <c r="AP262" s="424"/>
      <c r="AQ262" s="424"/>
      <c r="AR262" s="424"/>
      <c r="AS262" s="424"/>
      <c r="AT262" s="424"/>
      <c r="AU262" s="424"/>
      <c r="AV262" s="424"/>
      <c r="AW262" s="424"/>
      <c r="AX262" s="424"/>
      <c r="AY262" s="424"/>
      <c r="AZ262" s="424"/>
      <c r="BA262" s="424"/>
      <c r="BB262" s="424"/>
      <c r="BC262" s="424"/>
      <c r="BD262" s="424"/>
      <c r="BE262" s="424"/>
      <c r="BF262" s="424"/>
      <c r="BG262" s="424"/>
      <c r="BH262" s="424"/>
      <c r="BI262" s="424"/>
      <c r="BJ262" s="424"/>
      <c r="BK262" s="424"/>
      <c r="BL262" s="424"/>
      <c r="BM262" s="424"/>
      <c r="BN262" s="424"/>
      <c r="BO262" s="424"/>
      <c r="BP262" s="346"/>
      <c r="BQ262" s="346"/>
      <c r="BR262" s="346"/>
      <c r="BS262" s="346"/>
      <c r="BT262" s="346"/>
      <c r="BU262" s="346"/>
      <c r="BV262" s="346"/>
      <c r="BW262" s="346"/>
      <c r="BX262" s="346"/>
      <c r="BY262" s="346"/>
      <c r="BZ262" s="346"/>
      <c r="CA262" s="346"/>
      <c r="CB262" s="346"/>
      <c r="CC262" s="346"/>
      <c r="CD262" s="346"/>
      <c r="CE262" s="346"/>
      <c r="CF262" s="346"/>
      <c r="CG262" s="346"/>
      <c r="CH262" s="346"/>
      <c r="CI262" s="346"/>
      <c r="CJ262" s="346"/>
      <c r="CK262" s="346"/>
      <c r="CL262" s="346"/>
      <c r="CM262" s="346"/>
      <c r="CN262" s="346"/>
      <c r="CO262" s="346"/>
      <c r="CP262" s="346"/>
      <c r="CQ262" s="346"/>
      <c r="CR262" s="346"/>
      <c r="CS262" s="346"/>
      <c r="CT262" s="346"/>
      <c r="CU262" s="261"/>
      <c r="CV262" s="261"/>
      <c r="CW262" s="261"/>
      <c r="CX262" s="261"/>
      <c r="CY262" s="261"/>
      <c r="CZ262" s="261"/>
      <c r="DA262" s="261"/>
      <c r="DB262" s="261"/>
      <c r="DC262" s="261"/>
      <c r="DD262" s="261"/>
      <c r="DE262" s="261"/>
      <c r="DF262" s="261"/>
      <c r="DI262" s="177"/>
      <c r="DJ262" s="177"/>
      <c r="DK262" s="177"/>
      <c r="DL262" s="177"/>
      <c r="DM262" s="177"/>
      <c r="DN262" s="177"/>
      <c r="DO262" s="175"/>
      <c r="DP262" s="175"/>
      <c r="DQ262" s="175"/>
      <c r="DR262" s="175"/>
      <c r="DS262" s="175"/>
      <c r="DT262" s="175"/>
    </row>
    <row r="263" spans="1:124" s="176" customFormat="1" ht="15" customHeight="1" x14ac:dyDescent="0.25">
      <c r="A263" s="257" t="s">
        <v>449</v>
      </c>
      <c r="B263" s="106" t="s">
        <v>443</v>
      </c>
      <c r="C263" s="219" t="s">
        <v>450</v>
      </c>
      <c r="D263" s="594">
        <v>6493</v>
      </c>
      <c r="E263" s="588"/>
      <c r="F263" s="387"/>
      <c r="G263" s="371"/>
      <c r="H263" s="371"/>
      <c r="I263" s="371"/>
      <c r="J263" s="371"/>
      <c r="K263" s="371"/>
      <c r="L263" s="425"/>
      <c r="M263" s="424"/>
      <c r="N263" s="424"/>
      <c r="O263" s="424"/>
      <c r="P263" s="424"/>
      <c r="Q263" s="424"/>
      <c r="R263" s="424"/>
      <c r="S263" s="424"/>
      <c r="T263" s="424"/>
      <c r="U263" s="424"/>
      <c r="V263" s="424"/>
      <c r="W263" s="424"/>
      <c r="X263" s="424"/>
      <c r="Y263" s="424"/>
      <c r="Z263" s="424"/>
      <c r="AA263" s="424"/>
      <c r="AB263" s="424"/>
      <c r="AC263" s="424"/>
      <c r="AD263" s="424"/>
      <c r="AE263" s="424"/>
      <c r="AF263" s="424"/>
      <c r="AG263" s="424"/>
      <c r="AH263" s="424"/>
      <c r="AI263" s="424"/>
      <c r="AJ263" s="424"/>
      <c r="AK263" s="424"/>
      <c r="AL263" s="424"/>
      <c r="AM263" s="424"/>
      <c r="AN263" s="424"/>
      <c r="AO263" s="424"/>
      <c r="AP263" s="424"/>
      <c r="AQ263" s="424"/>
      <c r="AR263" s="424"/>
      <c r="AS263" s="424"/>
      <c r="AT263" s="424"/>
      <c r="AU263" s="424"/>
      <c r="AV263" s="424"/>
      <c r="AW263" s="424"/>
      <c r="AX263" s="424"/>
      <c r="AY263" s="424"/>
      <c r="AZ263" s="424"/>
      <c r="BA263" s="424"/>
      <c r="BB263" s="424"/>
      <c r="BC263" s="424"/>
      <c r="BD263" s="424"/>
      <c r="BE263" s="424"/>
      <c r="BF263" s="424"/>
      <c r="BG263" s="424"/>
      <c r="BH263" s="424"/>
      <c r="BI263" s="424"/>
      <c r="BJ263" s="424"/>
      <c r="BK263" s="424"/>
      <c r="BL263" s="424"/>
      <c r="BM263" s="424"/>
      <c r="BN263" s="424"/>
      <c r="BO263" s="424"/>
      <c r="BP263" s="346"/>
      <c r="BQ263" s="346"/>
      <c r="BR263" s="346"/>
      <c r="BS263" s="346"/>
      <c r="BT263" s="346"/>
      <c r="BU263" s="346"/>
      <c r="BV263" s="346"/>
      <c r="BW263" s="346"/>
      <c r="BX263" s="346"/>
      <c r="BY263" s="346"/>
      <c r="BZ263" s="346"/>
      <c r="CA263" s="346"/>
      <c r="CB263" s="346"/>
      <c r="CC263" s="346"/>
      <c r="CD263" s="346"/>
      <c r="CE263" s="346"/>
      <c r="CF263" s="346"/>
      <c r="CG263" s="346"/>
      <c r="CH263" s="346"/>
      <c r="CI263" s="346"/>
      <c r="CJ263" s="346"/>
      <c r="CK263" s="346"/>
      <c r="CL263" s="346"/>
      <c r="CM263" s="346"/>
      <c r="CN263" s="346"/>
      <c r="CO263" s="346"/>
      <c r="CP263" s="346"/>
      <c r="CQ263" s="346"/>
      <c r="CR263" s="346"/>
      <c r="CS263" s="346"/>
      <c r="CT263" s="346"/>
      <c r="CU263" s="261"/>
      <c r="CV263" s="261"/>
      <c r="CW263" s="261"/>
      <c r="CX263" s="261"/>
      <c r="CY263" s="261"/>
      <c r="CZ263" s="261"/>
      <c r="DA263" s="261"/>
      <c r="DB263" s="261"/>
      <c r="DC263" s="261"/>
      <c r="DD263" s="261"/>
      <c r="DE263" s="261"/>
      <c r="DF263" s="261"/>
      <c r="DI263" s="177"/>
      <c r="DJ263" s="177"/>
      <c r="DK263" s="177"/>
      <c r="DL263" s="177"/>
      <c r="DM263" s="177"/>
      <c r="DN263" s="177"/>
      <c r="DO263" s="175"/>
      <c r="DP263" s="175"/>
      <c r="DQ263" s="175"/>
      <c r="DR263" s="175"/>
      <c r="DS263" s="175"/>
      <c r="DT263" s="175"/>
    </row>
    <row r="264" spans="1:124" s="176" customFormat="1" ht="15" customHeight="1" thickBot="1" x14ac:dyDescent="0.3">
      <c r="A264" s="258" t="s">
        <v>451</v>
      </c>
      <c r="B264" s="165" t="s">
        <v>443</v>
      </c>
      <c r="C264" s="220" t="s">
        <v>452</v>
      </c>
      <c r="D264" s="597">
        <v>6675</v>
      </c>
      <c r="E264" s="588"/>
      <c r="F264" s="387"/>
      <c r="G264" s="371"/>
      <c r="H264" s="371"/>
      <c r="I264" s="371"/>
      <c r="J264" s="371"/>
      <c r="K264" s="371"/>
      <c r="L264" s="425"/>
      <c r="M264" s="424"/>
      <c r="N264" s="424"/>
      <c r="O264" s="424"/>
      <c r="P264" s="424"/>
      <c r="Q264" s="424"/>
      <c r="R264" s="424"/>
      <c r="S264" s="424"/>
      <c r="T264" s="424"/>
      <c r="U264" s="424"/>
      <c r="V264" s="424"/>
      <c r="W264" s="424"/>
      <c r="X264" s="424"/>
      <c r="Y264" s="424"/>
      <c r="Z264" s="424"/>
      <c r="AA264" s="424"/>
      <c r="AB264" s="424"/>
      <c r="AC264" s="424"/>
      <c r="AD264" s="424"/>
      <c r="AE264" s="424"/>
      <c r="AF264" s="424"/>
      <c r="AG264" s="424"/>
      <c r="AH264" s="424"/>
      <c r="AI264" s="424"/>
      <c r="AJ264" s="424"/>
      <c r="AK264" s="424"/>
      <c r="AL264" s="424"/>
      <c r="AM264" s="424"/>
      <c r="AN264" s="424"/>
      <c r="AO264" s="424"/>
      <c r="AP264" s="424"/>
      <c r="AQ264" s="424"/>
      <c r="AR264" s="424"/>
      <c r="AS264" s="424"/>
      <c r="AT264" s="424"/>
      <c r="AU264" s="424"/>
      <c r="AV264" s="424"/>
      <c r="AW264" s="424"/>
      <c r="AX264" s="424"/>
      <c r="AY264" s="424"/>
      <c r="AZ264" s="424"/>
      <c r="BA264" s="424"/>
      <c r="BB264" s="424"/>
      <c r="BC264" s="424"/>
      <c r="BD264" s="424"/>
      <c r="BE264" s="424"/>
      <c r="BF264" s="424"/>
      <c r="BG264" s="424"/>
      <c r="BH264" s="424"/>
      <c r="BI264" s="424"/>
      <c r="BJ264" s="424"/>
      <c r="BK264" s="424"/>
      <c r="BL264" s="424"/>
      <c r="BM264" s="424"/>
      <c r="BN264" s="424"/>
      <c r="BO264" s="424"/>
      <c r="BP264" s="346"/>
      <c r="BQ264" s="346"/>
      <c r="BR264" s="346"/>
      <c r="BS264" s="346"/>
      <c r="BT264" s="346"/>
      <c r="BU264" s="346"/>
      <c r="BV264" s="346"/>
      <c r="BW264" s="346"/>
      <c r="BX264" s="346"/>
      <c r="BY264" s="346"/>
      <c r="BZ264" s="346"/>
      <c r="CA264" s="346"/>
      <c r="CB264" s="346"/>
      <c r="CC264" s="346"/>
      <c r="CD264" s="346"/>
      <c r="CE264" s="346"/>
      <c r="CF264" s="346"/>
      <c r="CG264" s="346"/>
      <c r="CH264" s="346"/>
      <c r="CI264" s="346"/>
      <c r="CJ264" s="346"/>
      <c r="CK264" s="346"/>
      <c r="CL264" s="346"/>
      <c r="CM264" s="346"/>
      <c r="CN264" s="346"/>
      <c r="CO264" s="346"/>
      <c r="CP264" s="346"/>
      <c r="CQ264" s="346"/>
      <c r="CR264" s="346"/>
      <c r="CS264" s="346"/>
      <c r="CT264" s="346"/>
      <c r="CU264" s="261"/>
      <c r="CV264" s="261"/>
      <c r="CW264" s="261"/>
      <c r="CX264" s="261"/>
      <c r="CY264" s="261"/>
      <c r="CZ264" s="261"/>
      <c r="DA264" s="261"/>
      <c r="DB264" s="261"/>
      <c r="DC264" s="261"/>
      <c r="DD264" s="261"/>
      <c r="DE264" s="261"/>
      <c r="DF264" s="261"/>
      <c r="DI264" s="177"/>
      <c r="DJ264" s="177"/>
      <c r="DK264" s="177"/>
      <c r="DL264" s="177"/>
      <c r="DM264" s="177"/>
      <c r="DN264" s="177"/>
      <c r="DO264" s="175"/>
      <c r="DP264" s="175"/>
      <c r="DQ264" s="175"/>
      <c r="DR264" s="175"/>
      <c r="DS264" s="175"/>
      <c r="DT264" s="175"/>
    </row>
    <row r="265" spans="1:124" s="176" customFormat="1" ht="15" customHeight="1" thickBot="1" x14ac:dyDescent="0.3">
      <c r="A265" s="542" t="s">
        <v>739</v>
      </c>
      <c r="B265" s="178"/>
      <c r="C265" s="178"/>
      <c r="D265" s="599"/>
      <c r="E265" s="588"/>
      <c r="F265" s="387"/>
      <c r="G265" s="371"/>
      <c r="H265" s="371"/>
      <c r="I265" s="371"/>
      <c r="J265" s="371"/>
      <c r="K265" s="371"/>
      <c r="L265" s="425"/>
      <c r="M265" s="424"/>
      <c r="N265" s="424"/>
      <c r="O265" s="424"/>
      <c r="P265" s="424"/>
      <c r="Q265" s="424"/>
      <c r="R265" s="424"/>
      <c r="S265" s="424"/>
      <c r="T265" s="424"/>
      <c r="U265" s="424"/>
      <c r="V265" s="424"/>
      <c r="W265" s="424"/>
      <c r="X265" s="424"/>
      <c r="Y265" s="424"/>
      <c r="Z265" s="424"/>
      <c r="AA265" s="424"/>
      <c r="AB265" s="424"/>
      <c r="AC265" s="424"/>
      <c r="AD265" s="424"/>
      <c r="AE265" s="424"/>
      <c r="AF265" s="424"/>
      <c r="AG265" s="424"/>
      <c r="AH265" s="424"/>
      <c r="AI265" s="424"/>
      <c r="AJ265" s="424"/>
      <c r="AK265" s="424"/>
      <c r="AL265" s="424"/>
      <c r="AM265" s="424"/>
      <c r="AN265" s="424"/>
      <c r="AO265" s="424"/>
      <c r="AP265" s="424"/>
      <c r="AQ265" s="424"/>
      <c r="AR265" s="424"/>
      <c r="AS265" s="424"/>
      <c r="AT265" s="424"/>
      <c r="AU265" s="424"/>
      <c r="AV265" s="424"/>
      <c r="AW265" s="424"/>
      <c r="AX265" s="424"/>
      <c r="AY265" s="424"/>
      <c r="AZ265" s="424"/>
      <c r="BA265" s="424"/>
      <c r="BB265" s="424"/>
      <c r="BC265" s="424"/>
      <c r="BD265" s="424"/>
      <c r="BE265" s="424"/>
      <c r="BF265" s="424"/>
      <c r="BG265" s="424"/>
      <c r="BH265" s="424"/>
      <c r="BI265" s="424"/>
      <c r="BJ265" s="424"/>
      <c r="BK265" s="424"/>
      <c r="BL265" s="424"/>
      <c r="BM265" s="424"/>
      <c r="BN265" s="424"/>
      <c r="BO265" s="424"/>
      <c r="BP265" s="346"/>
      <c r="BQ265" s="346"/>
      <c r="BR265" s="346"/>
      <c r="BS265" s="346"/>
      <c r="BT265" s="346"/>
      <c r="BU265" s="346"/>
      <c r="BV265" s="346"/>
      <c r="BW265" s="346"/>
      <c r="BX265" s="346"/>
      <c r="BY265" s="346"/>
      <c r="BZ265" s="346"/>
      <c r="CA265" s="346"/>
      <c r="CB265" s="346"/>
      <c r="CC265" s="346"/>
      <c r="CD265" s="346"/>
      <c r="CE265" s="346"/>
      <c r="CF265" s="346"/>
      <c r="CG265" s="346"/>
      <c r="CH265" s="346"/>
      <c r="CI265" s="346"/>
      <c r="CJ265" s="346"/>
      <c r="CK265" s="346"/>
      <c r="CL265" s="346"/>
      <c r="CM265" s="346"/>
      <c r="CN265" s="346"/>
      <c r="CO265" s="346"/>
      <c r="CP265" s="346"/>
      <c r="CQ265" s="346"/>
      <c r="CR265" s="346"/>
      <c r="CS265" s="346"/>
      <c r="CT265" s="346"/>
      <c r="CU265" s="261"/>
      <c r="CV265" s="261"/>
      <c r="CW265" s="261"/>
      <c r="CX265" s="261"/>
      <c r="CY265" s="261"/>
      <c r="CZ265" s="261"/>
      <c r="DA265" s="261"/>
      <c r="DB265" s="261"/>
      <c r="DC265" s="261"/>
      <c r="DD265" s="261"/>
      <c r="DE265" s="261"/>
      <c r="DF265" s="261"/>
      <c r="DI265" s="177"/>
      <c r="DJ265" s="177"/>
      <c r="DK265" s="177"/>
      <c r="DL265" s="177"/>
      <c r="DM265" s="177"/>
      <c r="DN265" s="177"/>
      <c r="DO265" s="175"/>
      <c r="DP265" s="175"/>
      <c r="DQ265" s="175"/>
      <c r="DR265" s="175"/>
      <c r="DS265" s="175"/>
      <c r="DT265" s="175"/>
    </row>
    <row r="266" spans="1:124" s="176" customFormat="1" ht="15" customHeight="1" x14ac:dyDescent="0.25">
      <c r="A266" s="131" t="s">
        <v>406</v>
      </c>
      <c r="B266" s="179" t="s">
        <v>279</v>
      </c>
      <c r="C266" s="203" t="s">
        <v>297</v>
      </c>
      <c r="D266" s="593">
        <v>1814</v>
      </c>
      <c r="E266" s="588"/>
      <c r="F266" s="387"/>
      <c r="G266" s="371"/>
      <c r="H266" s="371"/>
      <c r="I266" s="371"/>
      <c r="J266" s="371"/>
      <c r="K266" s="371"/>
      <c r="L266" s="425"/>
      <c r="M266" s="424"/>
      <c r="N266" s="424"/>
      <c r="O266" s="424"/>
      <c r="P266" s="424"/>
      <c r="Q266" s="424"/>
      <c r="R266" s="424"/>
      <c r="S266" s="424"/>
      <c r="T266" s="424"/>
      <c r="U266" s="424"/>
      <c r="V266" s="424"/>
      <c r="W266" s="424"/>
      <c r="X266" s="424"/>
      <c r="Y266" s="424"/>
      <c r="Z266" s="424"/>
      <c r="AA266" s="424"/>
      <c r="AB266" s="424"/>
      <c r="AC266" s="424"/>
      <c r="AD266" s="424"/>
      <c r="AE266" s="424"/>
      <c r="AF266" s="424"/>
      <c r="AG266" s="424"/>
      <c r="AH266" s="424"/>
      <c r="AI266" s="424"/>
      <c r="AJ266" s="424"/>
      <c r="AK266" s="424"/>
      <c r="AL266" s="424"/>
      <c r="AM266" s="424"/>
      <c r="AN266" s="424"/>
      <c r="AO266" s="424"/>
      <c r="AP266" s="424"/>
      <c r="AQ266" s="424"/>
      <c r="AR266" s="424"/>
      <c r="AS266" s="424"/>
      <c r="AT266" s="424"/>
      <c r="AU266" s="424"/>
      <c r="AV266" s="424"/>
      <c r="AW266" s="424"/>
      <c r="AX266" s="424"/>
      <c r="AY266" s="424"/>
      <c r="AZ266" s="424"/>
      <c r="BA266" s="424"/>
      <c r="BB266" s="424"/>
      <c r="BC266" s="424"/>
      <c r="BD266" s="424"/>
      <c r="BE266" s="424"/>
      <c r="BF266" s="424"/>
      <c r="BG266" s="424"/>
      <c r="BH266" s="424"/>
      <c r="BI266" s="424"/>
      <c r="BJ266" s="424"/>
      <c r="BK266" s="424"/>
      <c r="BL266" s="424"/>
      <c r="BM266" s="424"/>
      <c r="BN266" s="424"/>
      <c r="BO266" s="424"/>
      <c r="BP266" s="346"/>
      <c r="BQ266" s="346"/>
      <c r="BR266" s="346"/>
      <c r="BS266" s="346"/>
      <c r="BT266" s="346"/>
      <c r="BU266" s="346"/>
      <c r="BV266" s="346"/>
      <c r="BW266" s="346"/>
      <c r="BX266" s="346"/>
      <c r="BY266" s="346"/>
      <c r="BZ266" s="346"/>
      <c r="CA266" s="346"/>
      <c r="CB266" s="346"/>
      <c r="CC266" s="346"/>
      <c r="CD266" s="346"/>
      <c r="CE266" s="346"/>
      <c r="CF266" s="346"/>
      <c r="CG266" s="346"/>
      <c r="CH266" s="346"/>
      <c r="CI266" s="346"/>
      <c r="CJ266" s="346"/>
      <c r="CK266" s="346"/>
      <c r="CL266" s="346"/>
      <c r="CM266" s="346"/>
      <c r="CN266" s="346"/>
      <c r="CO266" s="346"/>
      <c r="CP266" s="346"/>
      <c r="CQ266" s="346"/>
      <c r="CR266" s="346"/>
      <c r="CS266" s="346"/>
      <c r="CT266" s="346"/>
      <c r="CU266" s="261"/>
      <c r="CV266" s="261"/>
      <c r="CW266" s="261"/>
      <c r="CX266" s="261"/>
      <c r="CY266" s="261"/>
      <c r="CZ266" s="261"/>
      <c r="DA266" s="261"/>
      <c r="DB266" s="261"/>
      <c r="DC266" s="261"/>
      <c r="DD266" s="261"/>
      <c r="DE266" s="261"/>
      <c r="DF266" s="261"/>
      <c r="DI266" s="177"/>
      <c r="DJ266" s="177"/>
      <c r="DK266" s="177"/>
      <c r="DL266" s="177"/>
      <c r="DM266" s="177"/>
      <c r="DN266" s="177"/>
      <c r="DO266" s="175"/>
      <c r="DP266" s="175"/>
      <c r="DQ266" s="175"/>
      <c r="DR266" s="175"/>
      <c r="DS266" s="175"/>
      <c r="DT266" s="175"/>
    </row>
    <row r="267" spans="1:124" s="176" customFormat="1" ht="15" customHeight="1" x14ac:dyDescent="0.25">
      <c r="A267" s="257" t="s">
        <v>407</v>
      </c>
      <c r="B267" s="181" t="s">
        <v>279</v>
      </c>
      <c r="C267" s="205" t="s">
        <v>296</v>
      </c>
      <c r="D267" s="594">
        <v>2063</v>
      </c>
      <c r="E267" s="588"/>
      <c r="F267" s="387"/>
      <c r="G267" s="371"/>
      <c r="H267" s="371"/>
      <c r="I267" s="371"/>
      <c r="J267" s="371"/>
      <c r="K267" s="371"/>
      <c r="L267" s="425"/>
      <c r="M267" s="424"/>
      <c r="N267" s="424"/>
      <c r="O267" s="424"/>
      <c r="P267" s="424"/>
      <c r="Q267" s="424"/>
      <c r="R267" s="424"/>
      <c r="S267" s="424"/>
      <c r="T267" s="424"/>
      <c r="U267" s="424"/>
      <c r="V267" s="424"/>
      <c r="W267" s="424"/>
      <c r="X267" s="424"/>
      <c r="Y267" s="424"/>
      <c r="Z267" s="424"/>
      <c r="AA267" s="424"/>
      <c r="AB267" s="424"/>
      <c r="AC267" s="424"/>
      <c r="AD267" s="424"/>
      <c r="AE267" s="424"/>
      <c r="AF267" s="424"/>
      <c r="AG267" s="424"/>
      <c r="AH267" s="424"/>
      <c r="AI267" s="424"/>
      <c r="AJ267" s="424"/>
      <c r="AK267" s="424"/>
      <c r="AL267" s="424"/>
      <c r="AM267" s="424"/>
      <c r="AN267" s="424"/>
      <c r="AO267" s="424"/>
      <c r="AP267" s="424"/>
      <c r="AQ267" s="424"/>
      <c r="AR267" s="424"/>
      <c r="AS267" s="424"/>
      <c r="AT267" s="424"/>
      <c r="AU267" s="424"/>
      <c r="AV267" s="424"/>
      <c r="AW267" s="424"/>
      <c r="AX267" s="424"/>
      <c r="AY267" s="424"/>
      <c r="AZ267" s="424"/>
      <c r="BA267" s="424"/>
      <c r="BB267" s="424"/>
      <c r="BC267" s="424"/>
      <c r="BD267" s="424"/>
      <c r="BE267" s="424"/>
      <c r="BF267" s="424"/>
      <c r="BG267" s="424"/>
      <c r="BH267" s="424"/>
      <c r="BI267" s="424"/>
      <c r="BJ267" s="424"/>
      <c r="BK267" s="424"/>
      <c r="BL267" s="424"/>
      <c r="BM267" s="424"/>
      <c r="BN267" s="424"/>
      <c r="BO267" s="424"/>
      <c r="BP267" s="346"/>
      <c r="BQ267" s="346"/>
      <c r="BR267" s="346"/>
      <c r="BS267" s="346"/>
      <c r="BT267" s="346"/>
      <c r="BU267" s="346"/>
      <c r="BV267" s="346"/>
      <c r="BW267" s="346"/>
      <c r="BX267" s="346"/>
      <c r="BY267" s="346"/>
      <c r="BZ267" s="346"/>
      <c r="CA267" s="346"/>
      <c r="CB267" s="346"/>
      <c r="CC267" s="346"/>
      <c r="CD267" s="346"/>
      <c r="CE267" s="346"/>
      <c r="CF267" s="346"/>
      <c r="CG267" s="346"/>
      <c r="CH267" s="346"/>
      <c r="CI267" s="346"/>
      <c r="CJ267" s="346"/>
      <c r="CK267" s="346"/>
      <c r="CL267" s="346"/>
      <c r="CM267" s="346"/>
      <c r="CN267" s="346"/>
      <c r="CO267" s="346"/>
      <c r="CP267" s="346"/>
      <c r="CQ267" s="346"/>
      <c r="CR267" s="346"/>
      <c r="CS267" s="346"/>
      <c r="CT267" s="346"/>
      <c r="CU267" s="261"/>
      <c r="CV267" s="261"/>
      <c r="CW267" s="261"/>
      <c r="CX267" s="261"/>
      <c r="CY267" s="261"/>
      <c r="CZ267" s="261"/>
      <c r="DA267" s="261"/>
      <c r="DB267" s="261"/>
      <c r="DC267" s="261"/>
      <c r="DD267" s="261"/>
      <c r="DE267" s="261"/>
      <c r="DF267" s="261"/>
      <c r="DI267" s="177"/>
      <c r="DJ267" s="177"/>
      <c r="DK267" s="177"/>
      <c r="DL267" s="177"/>
      <c r="DM267" s="177"/>
      <c r="DN267" s="177"/>
      <c r="DO267" s="175"/>
      <c r="DP267" s="175"/>
      <c r="DQ267" s="175"/>
      <c r="DR267" s="175"/>
      <c r="DS267" s="175"/>
      <c r="DT267" s="175"/>
    </row>
    <row r="268" spans="1:124" s="176" customFormat="1" ht="15" customHeight="1" x14ac:dyDescent="0.25">
      <c r="A268" s="257" t="s">
        <v>408</v>
      </c>
      <c r="B268" s="181" t="s">
        <v>279</v>
      </c>
      <c r="C268" s="205" t="s">
        <v>453</v>
      </c>
      <c r="D268" s="594">
        <v>1814</v>
      </c>
      <c r="E268" s="588"/>
      <c r="F268" s="387"/>
      <c r="G268" s="371"/>
      <c r="H268" s="371"/>
      <c r="I268" s="371"/>
      <c r="J268" s="371"/>
      <c r="K268" s="371"/>
      <c r="L268" s="425"/>
      <c r="M268" s="424"/>
      <c r="N268" s="424"/>
      <c r="O268" s="424"/>
      <c r="P268" s="424"/>
      <c r="Q268" s="424"/>
      <c r="R268" s="424"/>
      <c r="S268" s="424"/>
      <c r="T268" s="424"/>
      <c r="U268" s="424"/>
      <c r="V268" s="424"/>
      <c r="W268" s="424"/>
      <c r="X268" s="424"/>
      <c r="Y268" s="424"/>
      <c r="Z268" s="424"/>
      <c r="AA268" s="424"/>
      <c r="AB268" s="424"/>
      <c r="AC268" s="424"/>
      <c r="AD268" s="424"/>
      <c r="AE268" s="424"/>
      <c r="AF268" s="424"/>
      <c r="AG268" s="424"/>
      <c r="AH268" s="424"/>
      <c r="AI268" s="424"/>
      <c r="AJ268" s="424"/>
      <c r="AK268" s="424"/>
      <c r="AL268" s="424"/>
      <c r="AM268" s="424"/>
      <c r="AN268" s="424"/>
      <c r="AO268" s="424"/>
      <c r="AP268" s="424"/>
      <c r="AQ268" s="424"/>
      <c r="AR268" s="424"/>
      <c r="AS268" s="424"/>
      <c r="AT268" s="424"/>
      <c r="AU268" s="424"/>
      <c r="AV268" s="424"/>
      <c r="AW268" s="424"/>
      <c r="AX268" s="424"/>
      <c r="AY268" s="424"/>
      <c r="AZ268" s="424"/>
      <c r="BA268" s="424"/>
      <c r="BB268" s="424"/>
      <c r="BC268" s="424"/>
      <c r="BD268" s="424"/>
      <c r="BE268" s="424"/>
      <c r="BF268" s="424"/>
      <c r="BG268" s="424"/>
      <c r="BH268" s="424"/>
      <c r="BI268" s="424"/>
      <c r="BJ268" s="424"/>
      <c r="BK268" s="424"/>
      <c r="BL268" s="424"/>
      <c r="BM268" s="424"/>
      <c r="BN268" s="424"/>
      <c r="BO268" s="424"/>
      <c r="BP268" s="346"/>
      <c r="BQ268" s="346"/>
      <c r="BR268" s="346"/>
      <c r="BS268" s="346"/>
      <c r="BT268" s="346"/>
      <c r="BU268" s="346"/>
      <c r="BV268" s="346"/>
      <c r="BW268" s="346"/>
      <c r="BX268" s="346"/>
      <c r="BY268" s="346"/>
      <c r="BZ268" s="346"/>
      <c r="CA268" s="346"/>
      <c r="CB268" s="346"/>
      <c r="CC268" s="346"/>
      <c r="CD268" s="346"/>
      <c r="CE268" s="346"/>
      <c r="CF268" s="346"/>
      <c r="CG268" s="346"/>
      <c r="CH268" s="346"/>
      <c r="CI268" s="346"/>
      <c r="CJ268" s="346"/>
      <c r="CK268" s="346"/>
      <c r="CL268" s="346"/>
      <c r="CM268" s="346"/>
      <c r="CN268" s="346"/>
      <c r="CO268" s="346"/>
      <c r="CP268" s="346"/>
      <c r="CQ268" s="346"/>
      <c r="CR268" s="346"/>
      <c r="CS268" s="346"/>
      <c r="CT268" s="346"/>
      <c r="CU268" s="261"/>
      <c r="CV268" s="261"/>
      <c r="CW268" s="261"/>
      <c r="CX268" s="261"/>
      <c r="CY268" s="261"/>
      <c r="CZ268" s="261"/>
      <c r="DA268" s="261"/>
      <c r="DB268" s="261"/>
      <c r="DC268" s="261"/>
      <c r="DD268" s="261"/>
      <c r="DE268" s="261"/>
      <c r="DF268" s="261"/>
      <c r="DI268" s="177"/>
      <c r="DJ268" s="177"/>
      <c r="DK268" s="177"/>
      <c r="DL268" s="177"/>
      <c r="DM268" s="177"/>
      <c r="DN268" s="177"/>
      <c r="DO268" s="175"/>
      <c r="DP268" s="175"/>
      <c r="DQ268" s="175"/>
      <c r="DR268" s="175"/>
      <c r="DS268" s="175"/>
      <c r="DT268" s="175"/>
    </row>
    <row r="269" spans="1:124" s="176" customFormat="1" ht="15" customHeight="1" x14ac:dyDescent="0.25">
      <c r="A269" s="257" t="s">
        <v>409</v>
      </c>
      <c r="B269" s="181" t="s">
        <v>279</v>
      </c>
      <c r="C269" s="205" t="s">
        <v>454</v>
      </c>
      <c r="D269" s="594">
        <v>2063</v>
      </c>
      <c r="E269" s="588"/>
      <c r="F269" s="387"/>
      <c r="G269" s="371"/>
      <c r="H269" s="371"/>
      <c r="I269" s="371"/>
      <c r="J269" s="371"/>
      <c r="K269" s="371"/>
      <c r="L269" s="425"/>
      <c r="M269" s="424"/>
      <c r="N269" s="424"/>
      <c r="O269" s="424"/>
      <c r="P269" s="424"/>
      <c r="Q269" s="424"/>
      <c r="R269" s="424"/>
      <c r="S269" s="424"/>
      <c r="T269" s="424"/>
      <c r="U269" s="424"/>
      <c r="V269" s="424"/>
      <c r="W269" s="424"/>
      <c r="X269" s="424"/>
      <c r="Y269" s="424"/>
      <c r="Z269" s="424"/>
      <c r="AA269" s="424"/>
      <c r="AB269" s="424"/>
      <c r="AC269" s="424"/>
      <c r="AD269" s="424"/>
      <c r="AE269" s="424"/>
      <c r="AF269" s="424"/>
      <c r="AG269" s="424"/>
      <c r="AH269" s="424"/>
      <c r="AI269" s="424"/>
      <c r="AJ269" s="424"/>
      <c r="AK269" s="424"/>
      <c r="AL269" s="424"/>
      <c r="AM269" s="424"/>
      <c r="AN269" s="424"/>
      <c r="AO269" s="424"/>
      <c r="AP269" s="424"/>
      <c r="AQ269" s="424"/>
      <c r="AR269" s="424"/>
      <c r="AS269" s="424"/>
      <c r="AT269" s="424"/>
      <c r="AU269" s="424"/>
      <c r="AV269" s="424"/>
      <c r="AW269" s="424"/>
      <c r="AX269" s="424"/>
      <c r="AY269" s="424"/>
      <c r="AZ269" s="424"/>
      <c r="BA269" s="424"/>
      <c r="BB269" s="424"/>
      <c r="BC269" s="424"/>
      <c r="BD269" s="424"/>
      <c r="BE269" s="424"/>
      <c r="BF269" s="424"/>
      <c r="BG269" s="424"/>
      <c r="BH269" s="424"/>
      <c r="BI269" s="424"/>
      <c r="BJ269" s="424"/>
      <c r="BK269" s="424"/>
      <c r="BL269" s="424"/>
      <c r="BM269" s="424"/>
      <c r="BN269" s="424"/>
      <c r="BO269" s="424"/>
      <c r="BP269" s="346"/>
      <c r="BQ269" s="346"/>
      <c r="BR269" s="346"/>
      <c r="BS269" s="346"/>
      <c r="BT269" s="346"/>
      <c r="BU269" s="346"/>
      <c r="BV269" s="346"/>
      <c r="BW269" s="346"/>
      <c r="BX269" s="346"/>
      <c r="BY269" s="346"/>
      <c r="BZ269" s="346"/>
      <c r="CA269" s="346"/>
      <c r="CB269" s="346"/>
      <c r="CC269" s="346"/>
      <c r="CD269" s="346"/>
      <c r="CE269" s="346"/>
      <c r="CF269" s="346"/>
      <c r="CG269" s="346"/>
      <c r="CH269" s="346"/>
      <c r="CI269" s="346"/>
      <c r="CJ269" s="346"/>
      <c r="CK269" s="346"/>
      <c r="CL269" s="346"/>
      <c r="CM269" s="346"/>
      <c r="CN269" s="346"/>
      <c r="CO269" s="346"/>
      <c r="CP269" s="346"/>
      <c r="CQ269" s="346"/>
      <c r="CR269" s="346"/>
      <c r="CS269" s="346"/>
      <c r="CT269" s="346"/>
      <c r="CU269" s="261"/>
      <c r="CV269" s="261"/>
      <c r="CW269" s="261"/>
      <c r="CX269" s="261"/>
      <c r="CY269" s="261"/>
      <c r="CZ269" s="261"/>
      <c r="DA269" s="261"/>
      <c r="DB269" s="261"/>
      <c r="DC269" s="261"/>
      <c r="DD269" s="261"/>
      <c r="DE269" s="261"/>
      <c r="DF269" s="261"/>
      <c r="DI269" s="177"/>
      <c r="DJ269" s="177"/>
      <c r="DK269" s="177"/>
      <c r="DL269" s="177"/>
      <c r="DM269" s="177"/>
      <c r="DN269" s="177"/>
      <c r="DO269" s="175"/>
      <c r="DP269" s="175"/>
      <c r="DQ269" s="175"/>
      <c r="DR269" s="175"/>
      <c r="DS269" s="175"/>
      <c r="DT269" s="175"/>
    </row>
    <row r="270" spans="1:124" s="176" customFormat="1" ht="15" customHeight="1" x14ac:dyDescent="0.25">
      <c r="A270" s="257" t="s">
        <v>410</v>
      </c>
      <c r="B270" s="181" t="s">
        <v>279</v>
      </c>
      <c r="C270" s="205" t="s">
        <v>453</v>
      </c>
      <c r="D270" s="594">
        <v>1814</v>
      </c>
      <c r="E270" s="588"/>
      <c r="F270" s="387"/>
      <c r="G270" s="371"/>
      <c r="H270" s="371"/>
      <c r="I270" s="371"/>
      <c r="J270" s="371"/>
      <c r="K270" s="371"/>
      <c r="L270" s="425"/>
      <c r="M270" s="424"/>
      <c r="N270" s="424"/>
      <c r="O270" s="424"/>
      <c r="P270" s="424"/>
      <c r="Q270" s="424"/>
      <c r="R270" s="424"/>
      <c r="S270" s="424"/>
      <c r="T270" s="424"/>
      <c r="U270" s="424"/>
      <c r="V270" s="424"/>
      <c r="W270" s="424"/>
      <c r="X270" s="424"/>
      <c r="Y270" s="424"/>
      <c r="Z270" s="424"/>
      <c r="AA270" s="424"/>
      <c r="AB270" s="424"/>
      <c r="AC270" s="424"/>
      <c r="AD270" s="424"/>
      <c r="AE270" s="424"/>
      <c r="AF270" s="424"/>
      <c r="AG270" s="424"/>
      <c r="AH270" s="424"/>
      <c r="AI270" s="424"/>
      <c r="AJ270" s="424"/>
      <c r="AK270" s="424"/>
      <c r="AL270" s="424"/>
      <c r="AM270" s="424"/>
      <c r="AN270" s="424"/>
      <c r="AO270" s="424"/>
      <c r="AP270" s="424"/>
      <c r="AQ270" s="424"/>
      <c r="AR270" s="424"/>
      <c r="AS270" s="424"/>
      <c r="AT270" s="424"/>
      <c r="AU270" s="424"/>
      <c r="AV270" s="424"/>
      <c r="AW270" s="424"/>
      <c r="AX270" s="424"/>
      <c r="AY270" s="424"/>
      <c r="AZ270" s="424"/>
      <c r="BA270" s="424"/>
      <c r="BB270" s="424"/>
      <c r="BC270" s="424"/>
      <c r="BD270" s="424"/>
      <c r="BE270" s="424"/>
      <c r="BF270" s="424"/>
      <c r="BG270" s="424"/>
      <c r="BH270" s="424"/>
      <c r="BI270" s="424"/>
      <c r="BJ270" s="424"/>
      <c r="BK270" s="424"/>
      <c r="BL270" s="424"/>
      <c r="BM270" s="424"/>
      <c r="BN270" s="424"/>
      <c r="BO270" s="424"/>
      <c r="BP270" s="346"/>
      <c r="BQ270" s="346"/>
      <c r="BR270" s="346"/>
      <c r="BS270" s="346"/>
      <c r="BT270" s="346"/>
      <c r="BU270" s="346"/>
      <c r="BV270" s="346"/>
      <c r="BW270" s="346"/>
      <c r="BX270" s="346"/>
      <c r="BY270" s="346"/>
      <c r="BZ270" s="346"/>
      <c r="CA270" s="346"/>
      <c r="CB270" s="346"/>
      <c r="CC270" s="346"/>
      <c r="CD270" s="346"/>
      <c r="CE270" s="346"/>
      <c r="CF270" s="346"/>
      <c r="CG270" s="346"/>
      <c r="CH270" s="346"/>
      <c r="CI270" s="346"/>
      <c r="CJ270" s="346"/>
      <c r="CK270" s="346"/>
      <c r="CL270" s="346"/>
      <c r="CM270" s="346"/>
      <c r="CN270" s="346"/>
      <c r="CO270" s="346"/>
      <c r="CP270" s="346"/>
      <c r="CQ270" s="346"/>
      <c r="CR270" s="346"/>
      <c r="CS270" s="346"/>
      <c r="CT270" s="346"/>
      <c r="CU270" s="261"/>
      <c r="CV270" s="261"/>
      <c r="CW270" s="261"/>
      <c r="CX270" s="261"/>
      <c r="CY270" s="261"/>
      <c r="CZ270" s="261"/>
      <c r="DA270" s="261"/>
      <c r="DB270" s="261"/>
      <c r="DC270" s="261"/>
      <c r="DD270" s="261"/>
      <c r="DE270" s="261"/>
      <c r="DF270" s="261"/>
      <c r="DI270" s="177"/>
      <c r="DJ270" s="177"/>
      <c r="DK270" s="177"/>
      <c r="DL270" s="177"/>
      <c r="DM270" s="177"/>
      <c r="DN270" s="177"/>
      <c r="DO270" s="175"/>
      <c r="DP270" s="175"/>
      <c r="DQ270" s="175"/>
      <c r="DR270" s="175"/>
      <c r="DS270" s="175"/>
      <c r="DT270" s="175"/>
    </row>
    <row r="271" spans="1:124" s="176" customFormat="1" ht="15" customHeight="1" x14ac:dyDescent="0.25">
      <c r="A271" s="257" t="s">
        <v>411</v>
      </c>
      <c r="B271" s="181" t="s">
        <v>279</v>
      </c>
      <c r="C271" s="205" t="s">
        <v>454</v>
      </c>
      <c r="D271" s="594">
        <v>2063</v>
      </c>
      <c r="E271" s="588"/>
      <c r="F271" s="387"/>
      <c r="G271" s="371"/>
      <c r="H271" s="371"/>
      <c r="I271" s="371"/>
      <c r="J271" s="371"/>
      <c r="K271" s="371"/>
      <c r="L271" s="425"/>
      <c r="M271" s="424"/>
      <c r="N271" s="424"/>
      <c r="O271" s="424"/>
      <c r="P271" s="424"/>
      <c r="Q271" s="424"/>
      <c r="R271" s="424"/>
      <c r="S271" s="424"/>
      <c r="T271" s="424"/>
      <c r="U271" s="424"/>
      <c r="V271" s="424"/>
      <c r="W271" s="424"/>
      <c r="X271" s="424"/>
      <c r="Y271" s="424"/>
      <c r="Z271" s="424"/>
      <c r="AA271" s="424"/>
      <c r="AB271" s="424"/>
      <c r="AC271" s="424"/>
      <c r="AD271" s="424"/>
      <c r="AE271" s="424"/>
      <c r="AF271" s="424"/>
      <c r="AG271" s="424"/>
      <c r="AH271" s="424"/>
      <c r="AI271" s="424"/>
      <c r="AJ271" s="424"/>
      <c r="AK271" s="424"/>
      <c r="AL271" s="424"/>
      <c r="AM271" s="424"/>
      <c r="AN271" s="424"/>
      <c r="AO271" s="424"/>
      <c r="AP271" s="424"/>
      <c r="AQ271" s="424"/>
      <c r="AR271" s="424"/>
      <c r="AS271" s="424"/>
      <c r="AT271" s="424"/>
      <c r="AU271" s="424"/>
      <c r="AV271" s="424"/>
      <c r="AW271" s="424"/>
      <c r="AX271" s="424"/>
      <c r="AY271" s="424"/>
      <c r="AZ271" s="424"/>
      <c r="BA271" s="424"/>
      <c r="BB271" s="424"/>
      <c r="BC271" s="424"/>
      <c r="BD271" s="424"/>
      <c r="BE271" s="424"/>
      <c r="BF271" s="424"/>
      <c r="BG271" s="424"/>
      <c r="BH271" s="424"/>
      <c r="BI271" s="424"/>
      <c r="BJ271" s="424"/>
      <c r="BK271" s="424"/>
      <c r="BL271" s="424"/>
      <c r="BM271" s="424"/>
      <c r="BN271" s="424"/>
      <c r="BO271" s="424"/>
      <c r="BP271" s="346"/>
      <c r="BQ271" s="346"/>
      <c r="BR271" s="346"/>
      <c r="BS271" s="346"/>
      <c r="BT271" s="346"/>
      <c r="BU271" s="346"/>
      <c r="BV271" s="346"/>
      <c r="BW271" s="346"/>
      <c r="BX271" s="346"/>
      <c r="BY271" s="346"/>
      <c r="BZ271" s="346"/>
      <c r="CA271" s="346"/>
      <c r="CB271" s="346"/>
      <c r="CC271" s="346"/>
      <c r="CD271" s="346"/>
      <c r="CE271" s="346"/>
      <c r="CF271" s="346"/>
      <c r="CG271" s="346"/>
      <c r="CH271" s="346"/>
      <c r="CI271" s="346"/>
      <c r="CJ271" s="346"/>
      <c r="CK271" s="346"/>
      <c r="CL271" s="346"/>
      <c r="CM271" s="346"/>
      <c r="CN271" s="346"/>
      <c r="CO271" s="346"/>
      <c r="CP271" s="346"/>
      <c r="CQ271" s="346"/>
      <c r="CR271" s="346"/>
      <c r="CS271" s="346"/>
      <c r="CT271" s="346"/>
      <c r="CU271" s="261"/>
      <c r="CV271" s="261"/>
      <c r="CW271" s="261"/>
      <c r="CX271" s="261"/>
      <c r="CY271" s="261"/>
      <c r="CZ271" s="261"/>
      <c r="DA271" s="261"/>
      <c r="DB271" s="261"/>
      <c r="DC271" s="261"/>
      <c r="DD271" s="261"/>
      <c r="DE271" s="261"/>
      <c r="DF271" s="261"/>
      <c r="DI271" s="177"/>
      <c r="DJ271" s="177"/>
      <c r="DK271" s="177"/>
      <c r="DL271" s="177"/>
      <c r="DM271" s="177"/>
      <c r="DN271" s="177"/>
      <c r="DO271" s="175"/>
      <c r="DP271" s="175"/>
      <c r="DQ271" s="175"/>
      <c r="DR271" s="175"/>
      <c r="DS271" s="175"/>
      <c r="DT271" s="175"/>
    </row>
    <row r="272" spans="1:124" s="194" customFormat="1" ht="15" customHeight="1" x14ac:dyDescent="0.25">
      <c r="A272" s="257" t="s">
        <v>412</v>
      </c>
      <c r="B272" s="181" t="s">
        <v>279</v>
      </c>
      <c r="C272" s="205" t="s">
        <v>298</v>
      </c>
      <c r="D272" s="594">
        <v>3394</v>
      </c>
      <c r="E272" s="588"/>
      <c r="F272" s="387"/>
      <c r="G272" s="371"/>
      <c r="H272" s="371"/>
      <c r="I272" s="371"/>
      <c r="J272" s="371"/>
      <c r="K272" s="371"/>
      <c r="L272" s="426"/>
      <c r="M272" s="423"/>
      <c r="N272" s="423"/>
      <c r="O272" s="423"/>
      <c r="P272" s="423"/>
      <c r="Q272" s="423"/>
      <c r="R272" s="423"/>
      <c r="S272" s="423"/>
      <c r="T272" s="423"/>
      <c r="U272" s="423"/>
      <c r="V272" s="423"/>
      <c r="W272" s="423"/>
      <c r="X272" s="423"/>
      <c r="Y272" s="423"/>
      <c r="Z272" s="423"/>
      <c r="AA272" s="423"/>
      <c r="AB272" s="423"/>
      <c r="AC272" s="423"/>
      <c r="AD272" s="423"/>
      <c r="AE272" s="423"/>
      <c r="AF272" s="423"/>
      <c r="AG272" s="423"/>
      <c r="AH272" s="423"/>
      <c r="AI272" s="423"/>
      <c r="AJ272" s="423"/>
      <c r="AK272" s="423"/>
      <c r="AL272" s="423"/>
      <c r="AM272" s="423"/>
      <c r="AN272" s="423"/>
      <c r="AO272" s="423"/>
      <c r="AP272" s="423"/>
      <c r="AQ272" s="423"/>
      <c r="AR272" s="423"/>
      <c r="AS272" s="423"/>
      <c r="AT272" s="423"/>
      <c r="AU272" s="423"/>
      <c r="AV272" s="423"/>
      <c r="AW272" s="423"/>
      <c r="AX272" s="423"/>
      <c r="AY272" s="423"/>
      <c r="AZ272" s="423"/>
      <c r="BA272" s="423"/>
      <c r="BB272" s="423"/>
      <c r="BC272" s="423"/>
      <c r="BD272" s="423"/>
      <c r="BE272" s="423"/>
      <c r="BF272" s="423"/>
      <c r="BG272" s="423"/>
      <c r="BH272" s="423"/>
      <c r="BI272" s="423"/>
      <c r="BJ272" s="423"/>
      <c r="BK272" s="423"/>
      <c r="BL272" s="423"/>
      <c r="BM272" s="423"/>
      <c r="BN272" s="423"/>
      <c r="BO272" s="423"/>
      <c r="BP272" s="347"/>
      <c r="BQ272" s="347"/>
      <c r="BR272" s="347"/>
      <c r="BS272" s="347"/>
      <c r="BT272" s="347"/>
      <c r="BU272" s="347"/>
      <c r="BV272" s="347"/>
      <c r="BW272" s="347"/>
      <c r="BX272" s="347"/>
      <c r="BY272" s="347"/>
      <c r="BZ272" s="347"/>
      <c r="CA272" s="347"/>
      <c r="CB272" s="347"/>
      <c r="CC272" s="347"/>
      <c r="CD272" s="347"/>
      <c r="CE272" s="347"/>
      <c r="CF272" s="347"/>
      <c r="CG272" s="347"/>
      <c r="CH272" s="347"/>
      <c r="CI272" s="347"/>
      <c r="CJ272" s="347"/>
      <c r="CK272" s="347"/>
      <c r="CL272" s="347"/>
      <c r="CM272" s="347"/>
      <c r="CN272" s="347"/>
      <c r="CO272" s="347"/>
      <c r="CP272" s="347"/>
      <c r="CQ272" s="347"/>
      <c r="CR272" s="347"/>
      <c r="CS272" s="347"/>
      <c r="CT272" s="347"/>
      <c r="CU272" s="262"/>
      <c r="CV272" s="262"/>
      <c r="CW272" s="262"/>
      <c r="CX272" s="262"/>
      <c r="CY272" s="262"/>
      <c r="CZ272" s="262"/>
      <c r="DA272" s="262"/>
      <c r="DB272" s="262"/>
      <c r="DC272" s="262"/>
      <c r="DD272" s="262"/>
      <c r="DE272" s="262"/>
      <c r="DF272" s="262"/>
      <c r="DI272" s="195"/>
      <c r="DJ272" s="195"/>
      <c r="DK272" s="195"/>
      <c r="DL272" s="195"/>
      <c r="DM272" s="195"/>
      <c r="DN272" s="195"/>
      <c r="DO272" s="3"/>
      <c r="DP272" s="3"/>
      <c r="DQ272" s="3"/>
      <c r="DR272" s="3"/>
      <c r="DS272" s="3"/>
      <c r="DT272" s="3"/>
    </row>
    <row r="273" spans="1:124" s="194" customFormat="1" ht="15" customHeight="1" x14ac:dyDescent="0.25">
      <c r="A273" s="257" t="s">
        <v>413</v>
      </c>
      <c r="B273" s="181" t="s">
        <v>279</v>
      </c>
      <c r="C273" s="205" t="s">
        <v>299</v>
      </c>
      <c r="D273" s="594">
        <v>3898</v>
      </c>
      <c r="E273" s="588"/>
      <c r="F273" s="387"/>
      <c r="G273" s="371"/>
      <c r="H273" s="371"/>
      <c r="I273" s="371"/>
      <c r="J273" s="371"/>
      <c r="K273" s="371"/>
      <c r="L273" s="426"/>
      <c r="M273" s="423"/>
      <c r="N273" s="423"/>
      <c r="O273" s="423"/>
      <c r="P273" s="423"/>
      <c r="Q273" s="423"/>
      <c r="R273" s="423"/>
      <c r="S273" s="423"/>
      <c r="T273" s="423"/>
      <c r="U273" s="423"/>
      <c r="V273" s="423"/>
      <c r="W273" s="423"/>
      <c r="X273" s="423"/>
      <c r="Y273" s="423"/>
      <c r="Z273" s="423"/>
      <c r="AA273" s="423"/>
      <c r="AB273" s="423"/>
      <c r="AC273" s="423"/>
      <c r="AD273" s="423"/>
      <c r="AE273" s="423"/>
      <c r="AF273" s="423"/>
      <c r="AG273" s="423"/>
      <c r="AH273" s="423"/>
      <c r="AI273" s="423"/>
      <c r="AJ273" s="423"/>
      <c r="AK273" s="423"/>
      <c r="AL273" s="423"/>
      <c r="AM273" s="423"/>
      <c r="AN273" s="423"/>
      <c r="AO273" s="423"/>
      <c r="AP273" s="423"/>
      <c r="AQ273" s="423"/>
      <c r="AR273" s="423"/>
      <c r="AS273" s="423"/>
      <c r="AT273" s="423"/>
      <c r="AU273" s="423"/>
      <c r="AV273" s="423"/>
      <c r="AW273" s="423"/>
      <c r="AX273" s="423"/>
      <c r="AY273" s="423"/>
      <c r="AZ273" s="423"/>
      <c r="BA273" s="423"/>
      <c r="BB273" s="423"/>
      <c r="BC273" s="423"/>
      <c r="BD273" s="423"/>
      <c r="BE273" s="423"/>
      <c r="BF273" s="423"/>
      <c r="BG273" s="423"/>
      <c r="BH273" s="423"/>
      <c r="BI273" s="423"/>
      <c r="BJ273" s="423"/>
      <c r="BK273" s="423"/>
      <c r="BL273" s="423"/>
      <c r="BM273" s="423"/>
      <c r="BN273" s="423"/>
      <c r="BO273" s="423"/>
      <c r="BP273" s="347"/>
      <c r="BQ273" s="347"/>
      <c r="BR273" s="347"/>
      <c r="BS273" s="347"/>
      <c r="BT273" s="347"/>
      <c r="BU273" s="347"/>
      <c r="BV273" s="347"/>
      <c r="BW273" s="347"/>
      <c r="BX273" s="347"/>
      <c r="BY273" s="347"/>
      <c r="BZ273" s="347"/>
      <c r="CA273" s="347"/>
      <c r="CB273" s="347"/>
      <c r="CC273" s="347"/>
      <c r="CD273" s="347"/>
      <c r="CE273" s="347"/>
      <c r="CF273" s="347"/>
      <c r="CG273" s="347"/>
      <c r="CH273" s="347"/>
      <c r="CI273" s="347"/>
      <c r="CJ273" s="347"/>
      <c r="CK273" s="347"/>
      <c r="CL273" s="347"/>
      <c r="CM273" s="347"/>
      <c r="CN273" s="347"/>
      <c r="CO273" s="347"/>
      <c r="CP273" s="347"/>
      <c r="CQ273" s="347"/>
      <c r="CR273" s="347"/>
      <c r="CS273" s="347"/>
      <c r="CT273" s="347"/>
      <c r="CU273" s="262"/>
      <c r="CV273" s="262"/>
      <c r="CW273" s="262"/>
      <c r="CX273" s="262"/>
      <c r="CY273" s="262"/>
      <c r="CZ273" s="262"/>
      <c r="DA273" s="262"/>
      <c r="DB273" s="262"/>
      <c r="DC273" s="262"/>
      <c r="DD273" s="262"/>
      <c r="DE273" s="262"/>
      <c r="DF273" s="262"/>
      <c r="DI273" s="195"/>
      <c r="DJ273" s="195"/>
      <c r="DK273" s="195"/>
      <c r="DL273" s="195"/>
      <c r="DM273" s="195"/>
      <c r="DN273" s="195"/>
      <c r="DO273" s="3"/>
      <c r="DP273" s="3"/>
      <c r="DQ273" s="3"/>
      <c r="DR273" s="3"/>
      <c r="DS273" s="3"/>
      <c r="DT273" s="3"/>
    </row>
    <row r="274" spans="1:124" s="194" customFormat="1" ht="15" customHeight="1" x14ac:dyDescent="0.25">
      <c r="A274" s="257" t="s">
        <v>414</v>
      </c>
      <c r="B274" s="181" t="s">
        <v>279</v>
      </c>
      <c r="C274" s="205" t="s">
        <v>455</v>
      </c>
      <c r="D274" s="594">
        <v>3394</v>
      </c>
      <c r="E274" s="588"/>
      <c r="F274" s="387"/>
      <c r="G274" s="371"/>
      <c r="H274" s="371"/>
      <c r="I274" s="371"/>
      <c r="J274" s="371"/>
      <c r="K274" s="371"/>
      <c r="L274" s="426"/>
      <c r="M274" s="423"/>
      <c r="N274" s="423"/>
      <c r="O274" s="423"/>
      <c r="P274" s="423"/>
      <c r="Q274" s="423"/>
      <c r="R274" s="423"/>
      <c r="S274" s="423"/>
      <c r="T274" s="423"/>
      <c r="U274" s="423"/>
      <c r="V274" s="423"/>
      <c r="W274" s="423"/>
      <c r="X274" s="423"/>
      <c r="Y274" s="423"/>
      <c r="Z274" s="423"/>
      <c r="AA274" s="423"/>
      <c r="AB274" s="423"/>
      <c r="AC274" s="423"/>
      <c r="AD274" s="423"/>
      <c r="AE274" s="423"/>
      <c r="AF274" s="423"/>
      <c r="AG274" s="423"/>
      <c r="AH274" s="423"/>
      <c r="AI274" s="423"/>
      <c r="AJ274" s="423"/>
      <c r="AK274" s="423"/>
      <c r="AL274" s="423"/>
      <c r="AM274" s="423"/>
      <c r="AN274" s="423"/>
      <c r="AO274" s="423"/>
      <c r="AP274" s="423"/>
      <c r="AQ274" s="423"/>
      <c r="AR274" s="423"/>
      <c r="AS274" s="423"/>
      <c r="AT274" s="423"/>
      <c r="AU274" s="423"/>
      <c r="AV274" s="423"/>
      <c r="AW274" s="423"/>
      <c r="AX274" s="423"/>
      <c r="AY274" s="423"/>
      <c r="AZ274" s="423"/>
      <c r="BA274" s="423"/>
      <c r="BB274" s="423"/>
      <c r="BC274" s="423"/>
      <c r="BD274" s="423"/>
      <c r="BE274" s="423"/>
      <c r="BF274" s="423"/>
      <c r="BG274" s="423"/>
      <c r="BH274" s="423"/>
      <c r="BI274" s="423"/>
      <c r="BJ274" s="423"/>
      <c r="BK274" s="423"/>
      <c r="BL274" s="423"/>
      <c r="BM274" s="423"/>
      <c r="BN274" s="423"/>
      <c r="BO274" s="423"/>
      <c r="BP274" s="347"/>
      <c r="BQ274" s="347"/>
      <c r="BR274" s="347"/>
      <c r="BS274" s="347"/>
      <c r="BT274" s="347"/>
      <c r="BU274" s="347"/>
      <c r="BV274" s="347"/>
      <c r="BW274" s="347"/>
      <c r="BX274" s="347"/>
      <c r="BY274" s="347"/>
      <c r="BZ274" s="347"/>
      <c r="CA274" s="347"/>
      <c r="CB274" s="347"/>
      <c r="CC274" s="347"/>
      <c r="CD274" s="347"/>
      <c r="CE274" s="347"/>
      <c r="CF274" s="347"/>
      <c r="CG274" s="347"/>
      <c r="CH274" s="347"/>
      <c r="CI274" s="347"/>
      <c r="CJ274" s="347"/>
      <c r="CK274" s="347"/>
      <c r="CL274" s="347"/>
      <c r="CM274" s="347"/>
      <c r="CN274" s="347"/>
      <c r="CO274" s="347"/>
      <c r="CP274" s="347"/>
      <c r="CQ274" s="347"/>
      <c r="CR274" s="347"/>
      <c r="CS274" s="347"/>
      <c r="CT274" s="347"/>
      <c r="CU274" s="262"/>
      <c r="CV274" s="262"/>
      <c r="CW274" s="262"/>
      <c r="CX274" s="262"/>
      <c r="CY274" s="262"/>
      <c r="CZ274" s="262"/>
      <c r="DA274" s="262"/>
      <c r="DB274" s="262"/>
      <c r="DC274" s="262"/>
      <c r="DD274" s="262"/>
      <c r="DE274" s="262"/>
      <c r="DF274" s="262"/>
      <c r="DI274" s="195"/>
      <c r="DJ274" s="195"/>
      <c r="DK274" s="195"/>
      <c r="DL274" s="195"/>
      <c r="DM274" s="195"/>
      <c r="DN274" s="195"/>
      <c r="DO274" s="3"/>
      <c r="DP274" s="3"/>
      <c r="DQ274" s="3"/>
      <c r="DR274" s="3"/>
      <c r="DS274" s="3"/>
      <c r="DT274" s="3"/>
    </row>
    <row r="275" spans="1:124" s="194" customFormat="1" ht="15" customHeight="1" x14ac:dyDescent="0.25">
      <c r="A275" s="257" t="s">
        <v>415</v>
      </c>
      <c r="B275" s="181" t="s">
        <v>279</v>
      </c>
      <c r="C275" s="205" t="s">
        <v>456</v>
      </c>
      <c r="D275" s="594">
        <v>3898</v>
      </c>
      <c r="E275" s="588"/>
      <c r="F275" s="387"/>
      <c r="G275" s="371"/>
      <c r="H275" s="371"/>
      <c r="I275" s="371"/>
      <c r="J275" s="371"/>
      <c r="K275" s="371"/>
      <c r="L275" s="426"/>
      <c r="M275" s="423"/>
      <c r="N275" s="423"/>
      <c r="O275" s="423"/>
      <c r="P275" s="423"/>
      <c r="Q275" s="423"/>
      <c r="R275" s="423"/>
      <c r="S275" s="423"/>
      <c r="T275" s="423"/>
      <c r="U275" s="423"/>
      <c r="V275" s="423"/>
      <c r="W275" s="423"/>
      <c r="X275" s="423"/>
      <c r="Y275" s="423"/>
      <c r="Z275" s="423"/>
      <c r="AA275" s="423"/>
      <c r="AB275" s="423"/>
      <c r="AC275" s="423"/>
      <c r="AD275" s="423"/>
      <c r="AE275" s="423"/>
      <c r="AF275" s="423"/>
      <c r="AG275" s="423"/>
      <c r="AH275" s="423"/>
      <c r="AI275" s="423"/>
      <c r="AJ275" s="423"/>
      <c r="AK275" s="423"/>
      <c r="AL275" s="423"/>
      <c r="AM275" s="423"/>
      <c r="AN275" s="423"/>
      <c r="AO275" s="423"/>
      <c r="AP275" s="423"/>
      <c r="AQ275" s="423"/>
      <c r="AR275" s="423"/>
      <c r="AS275" s="423"/>
      <c r="AT275" s="423"/>
      <c r="AU275" s="423"/>
      <c r="AV275" s="423"/>
      <c r="AW275" s="423"/>
      <c r="AX275" s="423"/>
      <c r="AY275" s="423"/>
      <c r="AZ275" s="423"/>
      <c r="BA275" s="423"/>
      <c r="BB275" s="423"/>
      <c r="BC275" s="423"/>
      <c r="BD275" s="423"/>
      <c r="BE275" s="423"/>
      <c r="BF275" s="423"/>
      <c r="BG275" s="423"/>
      <c r="BH275" s="423"/>
      <c r="BI275" s="423"/>
      <c r="BJ275" s="423"/>
      <c r="BK275" s="423"/>
      <c r="BL275" s="423"/>
      <c r="BM275" s="423"/>
      <c r="BN275" s="423"/>
      <c r="BO275" s="423"/>
      <c r="BP275" s="347"/>
      <c r="BQ275" s="347"/>
      <c r="BR275" s="347"/>
      <c r="BS275" s="347"/>
      <c r="BT275" s="347"/>
      <c r="BU275" s="347"/>
      <c r="BV275" s="347"/>
      <c r="BW275" s="347"/>
      <c r="BX275" s="347"/>
      <c r="BY275" s="347"/>
      <c r="BZ275" s="347"/>
      <c r="CA275" s="347"/>
      <c r="CB275" s="347"/>
      <c r="CC275" s="347"/>
      <c r="CD275" s="347"/>
      <c r="CE275" s="347"/>
      <c r="CF275" s="347"/>
      <c r="CG275" s="347"/>
      <c r="CH275" s="347"/>
      <c r="CI275" s="347"/>
      <c r="CJ275" s="347"/>
      <c r="CK275" s="347"/>
      <c r="CL275" s="347"/>
      <c r="CM275" s="347"/>
      <c r="CN275" s="347"/>
      <c r="CO275" s="347"/>
      <c r="CP275" s="347"/>
      <c r="CQ275" s="347"/>
      <c r="CR275" s="347"/>
      <c r="CS275" s="347"/>
      <c r="CT275" s="347"/>
      <c r="CU275" s="262"/>
      <c r="CV275" s="262"/>
      <c r="CW275" s="262"/>
      <c r="CX275" s="262"/>
      <c r="CY275" s="262"/>
      <c r="CZ275" s="262"/>
      <c r="DA275" s="262"/>
      <c r="DB275" s="262"/>
      <c r="DC275" s="262"/>
      <c r="DD275" s="262"/>
      <c r="DE275" s="262"/>
      <c r="DF275" s="262"/>
      <c r="DI275" s="195"/>
      <c r="DJ275" s="195"/>
      <c r="DK275" s="195"/>
      <c r="DL275" s="195"/>
      <c r="DM275" s="195"/>
      <c r="DN275" s="195"/>
      <c r="DO275" s="3"/>
      <c r="DP275" s="3"/>
      <c r="DQ275" s="3"/>
      <c r="DR275" s="3"/>
      <c r="DS275" s="3"/>
      <c r="DT275" s="3"/>
    </row>
    <row r="276" spans="1:124" s="194" customFormat="1" ht="15" customHeight="1" x14ac:dyDescent="0.25">
      <c r="A276" s="257" t="s">
        <v>416</v>
      </c>
      <c r="B276" s="181" t="s">
        <v>279</v>
      </c>
      <c r="C276" s="205" t="s">
        <v>455</v>
      </c>
      <c r="D276" s="594">
        <v>6092</v>
      </c>
      <c r="E276" s="588"/>
      <c r="F276" s="387"/>
      <c r="G276" s="371"/>
      <c r="H276" s="371"/>
      <c r="I276" s="371"/>
      <c r="J276" s="371"/>
      <c r="K276" s="371"/>
      <c r="L276" s="426"/>
      <c r="M276" s="423"/>
      <c r="N276" s="423"/>
      <c r="O276" s="423"/>
      <c r="P276" s="423"/>
      <c r="Q276" s="423"/>
      <c r="R276" s="423"/>
      <c r="S276" s="423"/>
      <c r="T276" s="423"/>
      <c r="U276" s="423"/>
      <c r="V276" s="423"/>
      <c r="W276" s="423"/>
      <c r="X276" s="423"/>
      <c r="Y276" s="423"/>
      <c r="Z276" s="423"/>
      <c r="AA276" s="423"/>
      <c r="AB276" s="423"/>
      <c r="AC276" s="423"/>
      <c r="AD276" s="423"/>
      <c r="AE276" s="423"/>
      <c r="AF276" s="423"/>
      <c r="AG276" s="423"/>
      <c r="AH276" s="423"/>
      <c r="AI276" s="423"/>
      <c r="AJ276" s="423"/>
      <c r="AK276" s="423"/>
      <c r="AL276" s="423"/>
      <c r="AM276" s="423"/>
      <c r="AN276" s="423"/>
      <c r="AO276" s="423"/>
      <c r="AP276" s="423"/>
      <c r="AQ276" s="423"/>
      <c r="AR276" s="423"/>
      <c r="AS276" s="423"/>
      <c r="AT276" s="423"/>
      <c r="AU276" s="423"/>
      <c r="AV276" s="423"/>
      <c r="AW276" s="423"/>
      <c r="AX276" s="423"/>
      <c r="AY276" s="423"/>
      <c r="AZ276" s="423"/>
      <c r="BA276" s="423"/>
      <c r="BB276" s="423"/>
      <c r="BC276" s="423"/>
      <c r="BD276" s="423"/>
      <c r="BE276" s="423"/>
      <c r="BF276" s="423"/>
      <c r="BG276" s="423"/>
      <c r="BH276" s="423"/>
      <c r="BI276" s="423"/>
      <c r="BJ276" s="423"/>
      <c r="BK276" s="423"/>
      <c r="BL276" s="423"/>
      <c r="BM276" s="423"/>
      <c r="BN276" s="423"/>
      <c r="BO276" s="423"/>
      <c r="BP276" s="347"/>
      <c r="BQ276" s="347"/>
      <c r="BR276" s="347"/>
      <c r="BS276" s="347"/>
      <c r="BT276" s="347"/>
      <c r="BU276" s="347"/>
      <c r="BV276" s="347"/>
      <c r="BW276" s="347"/>
      <c r="BX276" s="347"/>
      <c r="BY276" s="347"/>
      <c r="BZ276" s="347"/>
      <c r="CA276" s="347"/>
      <c r="CB276" s="347"/>
      <c r="CC276" s="347"/>
      <c r="CD276" s="347"/>
      <c r="CE276" s="347"/>
      <c r="CF276" s="347"/>
      <c r="CG276" s="347"/>
      <c r="CH276" s="347"/>
      <c r="CI276" s="347"/>
      <c r="CJ276" s="347"/>
      <c r="CK276" s="347"/>
      <c r="CL276" s="347"/>
      <c r="CM276" s="347"/>
      <c r="CN276" s="347"/>
      <c r="CO276" s="347"/>
      <c r="CP276" s="347"/>
      <c r="CQ276" s="347"/>
      <c r="CR276" s="347"/>
      <c r="CS276" s="347"/>
      <c r="CT276" s="347"/>
      <c r="CU276" s="262"/>
      <c r="CV276" s="262"/>
      <c r="CW276" s="262"/>
      <c r="CX276" s="262"/>
      <c r="CY276" s="262"/>
      <c r="CZ276" s="262"/>
      <c r="DA276" s="262"/>
      <c r="DB276" s="262"/>
      <c r="DC276" s="262"/>
      <c r="DD276" s="262"/>
      <c r="DE276" s="262"/>
      <c r="DF276" s="262"/>
      <c r="DI276" s="195"/>
      <c r="DJ276" s="195"/>
      <c r="DK276" s="195"/>
      <c r="DL276" s="195"/>
      <c r="DM276" s="195"/>
      <c r="DN276" s="195"/>
      <c r="DO276" s="3"/>
      <c r="DP276" s="3"/>
      <c r="DQ276" s="3"/>
      <c r="DR276" s="3"/>
      <c r="DS276" s="3"/>
      <c r="DT276" s="3"/>
    </row>
    <row r="277" spans="1:124" s="194" customFormat="1" ht="15" customHeight="1" thickBot="1" x14ac:dyDescent="0.3">
      <c r="A277" s="189" t="s">
        <v>417</v>
      </c>
      <c r="B277" s="190" t="s">
        <v>279</v>
      </c>
      <c r="C277" s="209" t="s">
        <v>456</v>
      </c>
      <c r="D277" s="594">
        <v>6596</v>
      </c>
      <c r="E277" s="588"/>
      <c r="F277" s="387"/>
      <c r="G277" s="371"/>
      <c r="H277" s="371"/>
      <c r="I277" s="371"/>
      <c r="J277" s="371"/>
      <c r="K277" s="371"/>
      <c r="L277" s="426"/>
      <c r="M277" s="423"/>
      <c r="N277" s="423"/>
      <c r="O277" s="423"/>
      <c r="P277" s="423"/>
      <c r="Q277" s="423"/>
      <c r="R277" s="423"/>
      <c r="S277" s="423"/>
      <c r="T277" s="423"/>
      <c r="U277" s="423"/>
      <c r="V277" s="423"/>
      <c r="W277" s="423"/>
      <c r="X277" s="423"/>
      <c r="Y277" s="423"/>
      <c r="Z277" s="423"/>
      <c r="AA277" s="423"/>
      <c r="AB277" s="423"/>
      <c r="AC277" s="423"/>
      <c r="AD277" s="423"/>
      <c r="AE277" s="423"/>
      <c r="AF277" s="423"/>
      <c r="AG277" s="423"/>
      <c r="AH277" s="423"/>
      <c r="AI277" s="423"/>
      <c r="AJ277" s="423"/>
      <c r="AK277" s="423"/>
      <c r="AL277" s="423"/>
      <c r="AM277" s="423"/>
      <c r="AN277" s="423"/>
      <c r="AO277" s="423"/>
      <c r="AP277" s="423"/>
      <c r="AQ277" s="423"/>
      <c r="AR277" s="423"/>
      <c r="AS277" s="423"/>
      <c r="AT277" s="423"/>
      <c r="AU277" s="423"/>
      <c r="AV277" s="423"/>
      <c r="AW277" s="423"/>
      <c r="AX277" s="423"/>
      <c r="AY277" s="423"/>
      <c r="AZ277" s="423"/>
      <c r="BA277" s="423"/>
      <c r="BB277" s="423"/>
      <c r="BC277" s="423"/>
      <c r="BD277" s="423"/>
      <c r="BE277" s="423"/>
      <c r="BF277" s="423"/>
      <c r="BG277" s="423"/>
      <c r="BH277" s="423"/>
      <c r="BI277" s="423"/>
      <c r="BJ277" s="423"/>
      <c r="BK277" s="423"/>
      <c r="BL277" s="423"/>
      <c r="BM277" s="423"/>
      <c r="BN277" s="423"/>
      <c r="BO277" s="423"/>
      <c r="BP277" s="347"/>
      <c r="BQ277" s="347"/>
      <c r="BR277" s="347"/>
      <c r="BS277" s="347"/>
      <c r="BT277" s="347"/>
      <c r="BU277" s="347"/>
      <c r="BV277" s="347"/>
      <c r="BW277" s="347"/>
      <c r="BX277" s="347"/>
      <c r="BY277" s="347"/>
      <c r="BZ277" s="347"/>
      <c r="CA277" s="347"/>
      <c r="CB277" s="347"/>
      <c r="CC277" s="347"/>
      <c r="CD277" s="347"/>
      <c r="CE277" s="347"/>
      <c r="CF277" s="347"/>
      <c r="CG277" s="347"/>
      <c r="CH277" s="347"/>
      <c r="CI277" s="347"/>
      <c r="CJ277" s="347"/>
      <c r="CK277" s="347"/>
      <c r="CL277" s="347"/>
      <c r="CM277" s="347"/>
      <c r="CN277" s="347"/>
      <c r="CO277" s="347"/>
      <c r="CP277" s="347"/>
      <c r="CQ277" s="347"/>
      <c r="CR277" s="347"/>
      <c r="CS277" s="347"/>
      <c r="CT277" s="347"/>
      <c r="CU277" s="262"/>
      <c r="CV277" s="262"/>
      <c r="CW277" s="262"/>
      <c r="CX277" s="262"/>
      <c r="CY277" s="262"/>
      <c r="CZ277" s="262"/>
      <c r="DA277" s="262"/>
      <c r="DB277" s="262"/>
      <c r="DC277" s="262"/>
      <c r="DD277" s="262"/>
      <c r="DE277" s="262"/>
      <c r="DF277" s="262"/>
      <c r="DI277" s="195"/>
      <c r="DJ277" s="195"/>
      <c r="DK277" s="195"/>
      <c r="DL277" s="195"/>
      <c r="DM277" s="195"/>
      <c r="DN277" s="195"/>
      <c r="DO277" s="3"/>
      <c r="DP277" s="3"/>
      <c r="DQ277" s="3"/>
      <c r="DR277" s="3"/>
      <c r="DS277" s="3"/>
      <c r="DT277" s="3"/>
    </row>
    <row r="278" spans="1:124" s="194" customFormat="1" ht="15" customHeight="1" thickBot="1" x14ac:dyDescent="0.3">
      <c r="A278" s="184" t="s">
        <v>457</v>
      </c>
      <c r="B278" s="178"/>
      <c r="C278" s="202"/>
      <c r="D278" s="595"/>
      <c r="E278" s="588"/>
      <c r="F278" s="387"/>
      <c r="G278" s="371"/>
      <c r="H278" s="371"/>
      <c r="I278" s="371"/>
      <c r="J278" s="371"/>
      <c r="K278" s="371"/>
      <c r="L278" s="426"/>
      <c r="M278" s="423"/>
      <c r="N278" s="423"/>
      <c r="O278" s="423"/>
      <c r="P278" s="423"/>
      <c r="Q278" s="423"/>
      <c r="R278" s="423"/>
      <c r="S278" s="423"/>
      <c r="T278" s="423"/>
      <c r="U278" s="423"/>
      <c r="V278" s="423"/>
      <c r="W278" s="423"/>
      <c r="X278" s="423"/>
      <c r="Y278" s="423"/>
      <c r="Z278" s="423"/>
      <c r="AA278" s="423"/>
      <c r="AB278" s="423"/>
      <c r="AC278" s="423"/>
      <c r="AD278" s="423"/>
      <c r="AE278" s="423"/>
      <c r="AF278" s="423"/>
      <c r="AG278" s="423"/>
      <c r="AH278" s="423"/>
      <c r="AI278" s="423"/>
      <c r="AJ278" s="423"/>
      <c r="AK278" s="423"/>
      <c r="AL278" s="423"/>
      <c r="AM278" s="423"/>
      <c r="AN278" s="423"/>
      <c r="AO278" s="423"/>
      <c r="AP278" s="423"/>
      <c r="AQ278" s="423"/>
      <c r="AR278" s="423"/>
      <c r="AS278" s="423"/>
      <c r="AT278" s="423"/>
      <c r="AU278" s="423"/>
      <c r="AV278" s="423"/>
      <c r="AW278" s="423"/>
      <c r="AX278" s="423"/>
      <c r="AY278" s="423"/>
      <c r="AZ278" s="423"/>
      <c r="BA278" s="423"/>
      <c r="BB278" s="423"/>
      <c r="BC278" s="423"/>
      <c r="BD278" s="423"/>
      <c r="BE278" s="423"/>
      <c r="BF278" s="423"/>
      <c r="BG278" s="423"/>
      <c r="BH278" s="423"/>
      <c r="BI278" s="423"/>
      <c r="BJ278" s="423"/>
      <c r="BK278" s="423"/>
      <c r="BL278" s="423"/>
      <c r="BM278" s="423"/>
      <c r="BN278" s="423"/>
      <c r="BO278" s="423"/>
      <c r="BP278" s="347"/>
      <c r="BQ278" s="347"/>
      <c r="BR278" s="347"/>
      <c r="BS278" s="347"/>
      <c r="BT278" s="347"/>
      <c r="BU278" s="347"/>
      <c r="BV278" s="347"/>
      <c r="BW278" s="347"/>
      <c r="BX278" s="347"/>
      <c r="BY278" s="347"/>
      <c r="BZ278" s="347"/>
      <c r="CA278" s="347"/>
      <c r="CB278" s="347"/>
      <c r="CC278" s="347"/>
      <c r="CD278" s="347"/>
      <c r="CE278" s="347"/>
      <c r="CF278" s="347"/>
      <c r="CG278" s="347"/>
      <c r="CH278" s="347"/>
      <c r="CI278" s="347"/>
      <c r="CJ278" s="347"/>
      <c r="CK278" s="347"/>
      <c r="CL278" s="347"/>
      <c r="CM278" s="347"/>
      <c r="CN278" s="347"/>
      <c r="CO278" s="347"/>
      <c r="CP278" s="347"/>
      <c r="CQ278" s="347"/>
      <c r="CR278" s="347"/>
      <c r="CS278" s="347"/>
      <c r="CT278" s="347"/>
      <c r="CU278" s="262"/>
      <c r="CV278" s="262"/>
      <c r="CW278" s="262"/>
      <c r="CX278" s="262"/>
      <c r="CY278" s="262"/>
      <c r="CZ278" s="262"/>
      <c r="DA278" s="262"/>
      <c r="DB278" s="262"/>
      <c r="DC278" s="262"/>
      <c r="DD278" s="262"/>
      <c r="DE278" s="262"/>
      <c r="DF278" s="262"/>
      <c r="DI278" s="195"/>
      <c r="DJ278" s="195"/>
      <c r="DK278" s="195"/>
      <c r="DL278" s="195"/>
      <c r="DM278" s="195"/>
      <c r="DN278" s="195"/>
      <c r="DO278" s="3"/>
      <c r="DP278" s="3"/>
      <c r="DQ278" s="3"/>
      <c r="DR278" s="3"/>
      <c r="DS278" s="3"/>
      <c r="DT278" s="3"/>
    </row>
    <row r="279" spans="1:124" s="194" customFormat="1" ht="15" customHeight="1" thickBot="1" x14ac:dyDescent="0.3">
      <c r="A279" s="166" t="s">
        <v>458</v>
      </c>
      <c r="B279" s="167" t="s">
        <v>459</v>
      </c>
      <c r="C279" s="276" t="s">
        <v>242</v>
      </c>
      <c r="D279" s="593">
        <v>1373</v>
      </c>
      <c r="E279" s="588"/>
      <c r="F279" s="387"/>
      <c r="G279" s="371"/>
      <c r="H279" s="371"/>
      <c r="I279" s="371"/>
      <c r="J279" s="371"/>
      <c r="K279" s="371"/>
      <c r="L279" s="426"/>
      <c r="M279" s="423"/>
      <c r="N279" s="423"/>
      <c r="O279" s="423"/>
      <c r="P279" s="423"/>
      <c r="Q279" s="423"/>
      <c r="R279" s="423"/>
      <c r="S279" s="423"/>
      <c r="T279" s="423"/>
      <c r="U279" s="423"/>
      <c r="V279" s="423"/>
      <c r="W279" s="423"/>
      <c r="X279" s="423"/>
      <c r="Y279" s="423"/>
      <c r="Z279" s="423"/>
      <c r="AA279" s="423"/>
      <c r="AB279" s="423"/>
      <c r="AC279" s="423"/>
      <c r="AD279" s="423"/>
      <c r="AE279" s="423"/>
      <c r="AF279" s="423"/>
      <c r="AG279" s="423"/>
      <c r="AH279" s="423"/>
      <c r="AI279" s="423"/>
      <c r="AJ279" s="423"/>
      <c r="AK279" s="423"/>
      <c r="AL279" s="423"/>
      <c r="AM279" s="423"/>
      <c r="AN279" s="423"/>
      <c r="AO279" s="423"/>
      <c r="AP279" s="423"/>
      <c r="AQ279" s="423"/>
      <c r="AR279" s="423"/>
      <c r="AS279" s="423"/>
      <c r="AT279" s="423"/>
      <c r="AU279" s="423"/>
      <c r="AV279" s="423"/>
      <c r="AW279" s="423"/>
      <c r="AX279" s="423"/>
      <c r="AY279" s="423"/>
      <c r="AZ279" s="423"/>
      <c r="BA279" s="423"/>
      <c r="BB279" s="423"/>
      <c r="BC279" s="423"/>
      <c r="BD279" s="423"/>
      <c r="BE279" s="423"/>
      <c r="BF279" s="423"/>
      <c r="BG279" s="423"/>
      <c r="BH279" s="423"/>
      <c r="BI279" s="423"/>
      <c r="BJ279" s="423"/>
      <c r="BK279" s="423"/>
      <c r="BL279" s="423"/>
      <c r="BM279" s="423"/>
      <c r="BN279" s="423"/>
      <c r="BO279" s="423"/>
      <c r="BP279" s="347"/>
      <c r="BQ279" s="347"/>
      <c r="BR279" s="347"/>
      <c r="BS279" s="347"/>
      <c r="BT279" s="347"/>
      <c r="BU279" s="347"/>
      <c r="BV279" s="347"/>
      <c r="BW279" s="347"/>
      <c r="BX279" s="347"/>
      <c r="BY279" s="347"/>
      <c r="BZ279" s="347"/>
      <c r="CA279" s="347"/>
      <c r="CB279" s="347"/>
      <c r="CC279" s="347"/>
      <c r="CD279" s="347"/>
      <c r="CE279" s="347"/>
      <c r="CF279" s="347"/>
      <c r="CG279" s="347"/>
      <c r="CH279" s="347"/>
      <c r="CI279" s="347"/>
      <c r="CJ279" s="347"/>
      <c r="CK279" s="347"/>
      <c r="CL279" s="347"/>
      <c r="CM279" s="347"/>
      <c r="CN279" s="347"/>
      <c r="CO279" s="347"/>
      <c r="CP279" s="347"/>
      <c r="CQ279" s="347"/>
      <c r="CR279" s="347"/>
      <c r="CS279" s="347"/>
      <c r="CT279" s="347"/>
      <c r="CU279" s="262"/>
      <c r="CV279" s="262"/>
      <c r="CW279" s="262"/>
      <c r="CX279" s="262"/>
      <c r="CY279" s="262"/>
      <c r="CZ279" s="262"/>
      <c r="DA279" s="262"/>
      <c r="DB279" s="262"/>
      <c r="DC279" s="262"/>
      <c r="DD279" s="262"/>
      <c r="DE279" s="262"/>
      <c r="DF279" s="262"/>
      <c r="DI279" s="195"/>
      <c r="DJ279" s="195"/>
      <c r="DK279" s="195"/>
      <c r="DL279" s="195"/>
      <c r="DM279" s="195"/>
      <c r="DN279" s="195"/>
      <c r="DO279" s="3"/>
      <c r="DP279" s="3"/>
      <c r="DQ279" s="3"/>
      <c r="DR279" s="3"/>
      <c r="DS279" s="3"/>
      <c r="DT279" s="3"/>
    </row>
    <row r="280" spans="1:124" s="194" customFormat="1" ht="15" customHeight="1" x14ac:dyDescent="0.25">
      <c r="A280" s="119" t="s">
        <v>237</v>
      </c>
      <c r="B280" s="164" t="s">
        <v>240</v>
      </c>
      <c r="C280" s="218" t="s">
        <v>513</v>
      </c>
      <c r="D280" s="596">
        <v>2539</v>
      </c>
      <c r="E280" s="588"/>
      <c r="F280" s="387"/>
      <c r="G280" s="371"/>
      <c r="H280" s="371"/>
      <c r="I280" s="371"/>
      <c r="J280" s="371"/>
      <c r="K280" s="371"/>
      <c r="L280" s="426"/>
      <c r="M280" s="423"/>
      <c r="N280" s="423"/>
      <c r="O280" s="423"/>
      <c r="P280" s="423"/>
      <c r="Q280" s="423"/>
      <c r="R280" s="423"/>
      <c r="S280" s="423"/>
      <c r="T280" s="423"/>
      <c r="U280" s="423"/>
      <c r="V280" s="423"/>
      <c r="W280" s="423"/>
      <c r="X280" s="423"/>
      <c r="Y280" s="423"/>
      <c r="Z280" s="423"/>
      <c r="AA280" s="423"/>
      <c r="AB280" s="423"/>
      <c r="AC280" s="423"/>
      <c r="AD280" s="423"/>
      <c r="AE280" s="423"/>
      <c r="AF280" s="423"/>
      <c r="AG280" s="423"/>
      <c r="AH280" s="423"/>
      <c r="AI280" s="423"/>
      <c r="AJ280" s="423"/>
      <c r="AK280" s="423"/>
      <c r="AL280" s="423"/>
      <c r="AM280" s="423"/>
      <c r="AN280" s="423"/>
      <c r="AO280" s="423"/>
      <c r="AP280" s="423"/>
      <c r="AQ280" s="423"/>
      <c r="AR280" s="423"/>
      <c r="AS280" s="423"/>
      <c r="AT280" s="423"/>
      <c r="AU280" s="423"/>
      <c r="AV280" s="423"/>
      <c r="AW280" s="423"/>
      <c r="AX280" s="423"/>
      <c r="AY280" s="423"/>
      <c r="AZ280" s="423"/>
      <c r="BA280" s="423"/>
      <c r="BB280" s="423"/>
      <c r="BC280" s="423"/>
      <c r="BD280" s="423"/>
      <c r="BE280" s="423"/>
      <c r="BF280" s="423"/>
      <c r="BG280" s="423"/>
      <c r="BH280" s="423"/>
      <c r="BI280" s="423"/>
      <c r="BJ280" s="423"/>
      <c r="BK280" s="423"/>
      <c r="BL280" s="423"/>
      <c r="BM280" s="423"/>
      <c r="BN280" s="423"/>
      <c r="BO280" s="423"/>
      <c r="BP280" s="347"/>
      <c r="BQ280" s="347"/>
      <c r="BR280" s="347"/>
      <c r="BS280" s="347"/>
      <c r="BT280" s="347"/>
      <c r="BU280" s="347"/>
      <c r="BV280" s="347"/>
      <c r="BW280" s="347"/>
      <c r="BX280" s="347"/>
      <c r="BY280" s="347"/>
      <c r="BZ280" s="347"/>
      <c r="CA280" s="347"/>
      <c r="CB280" s="347"/>
      <c r="CC280" s="347"/>
      <c r="CD280" s="347"/>
      <c r="CE280" s="347"/>
      <c r="CF280" s="347"/>
      <c r="CG280" s="347"/>
      <c r="CH280" s="347"/>
      <c r="CI280" s="347"/>
      <c r="CJ280" s="347"/>
      <c r="CK280" s="347"/>
      <c r="CL280" s="347"/>
      <c r="CM280" s="347"/>
      <c r="CN280" s="347"/>
      <c r="CO280" s="347"/>
      <c r="CP280" s="347"/>
      <c r="CQ280" s="347"/>
      <c r="CR280" s="347"/>
      <c r="CS280" s="347"/>
      <c r="CT280" s="347"/>
      <c r="CU280" s="262"/>
      <c r="CV280" s="262"/>
      <c r="CW280" s="262"/>
      <c r="CX280" s="262"/>
      <c r="CY280" s="262"/>
      <c r="CZ280" s="262"/>
      <c r="DA280" s="262"/>
      <c r="DB280" s="262"/>
      <c r="DC280" s="262"/>
      <c r="DD280" s="262"/>
      <c r="DE280" s="262"/>
      <c r="DF280" s="262"/>
      <c r="DI280" s="195"/>
      <c r="DJ280" s="195"/>
      <c r="DK280" s="195"/>
      <c r="DL280" s="195"/>
      <c r="DM280" s="195"/>
      <c r="DN280" s="195"/>
      <c r="DO280" s="3"/>
      <c r="DP280" s="3"/>
      <c r="DQ280" s="3"/>
      <c r="DR280" s="3"/>
      <c r="DS280" s="3"/>
      <c r="DT280" s="3"/>
    </row>
    <row r="281" spans="1:124" s="194" customFormat="1" ht="15" customHeight="1" x14ac:dyDescent="0.25">
      <c r="A281" s="105" t="s">
        <v>238</v>
      </c>
      <c r="B281" s="106" t="s">
        <v>240</v>
      </c>
      <c r="C281" s="219" t="s">
        <v>514</v>
      </c>
      <c r="D281" s="594">
        <v>3775</v>
      </c>
      <c r="E281" s="588"/>
      <c r="F281" s="387"/>
      <c r="G281" s="371"/>
      <c r="H281" s="371"/>
      <c r="I281" s="371"/>
      <c r="J281" s="371"/>
      <c r="K281" s="371"/>
      <c r="L281" s="426"/>
      <c r="M281" s="423"/>
      <c r="N281" s="423"/>
      <c r="O281" s="423"/>
      <c r="P281" s="423"/>
      <c r="Q281" s="423"/>
      <c r="R281" s="423"/>
      <c r="S281" s="423"/>
      <c r="T281" s="423"/>
      <c r="U281" s="423"/>
      <c r="V281" s="423"/>
      <c r="W281" s="423"/>
      <c r="X281" s="423"/>
      <c r="Y281" s="423"/>
      <c r="Z281" s="423"/>
      <c r="AA281" s="423"/>
      <c r="AB281" s="423"/>
      <c r="AC281" s="423"/>
      <c r="AD281" s="423"/>
      <c r="AE281" s="423"/>
      <c r="AF281" s="423"/>
      <c r="AG281" s="423"/>
      <c r="AH281" s="423"/>
      <c r="AI281" s="423"/>
      <c r="AJ281" s="423"/>
      <c r="AK281" s="423"/>
      <c r="AL281" s="423"/>
      <c r="AM281" s="423"/>
      <c r="AN281" s="423"/>
      <c r="AO281" s="423"/>
      <c r="AP281" s="423"/>
      <c r="AQ281" s="423"/>
      <c r="AR281" s="423"/>
      <c r="AS281" s="423"/>
      <c r="AT281" s="423"/>
      <c r="AU281" s="423"/>
      <c r="AV281" s="423"/>
      <c r="AW281" s="423"/>
      <c r="AX281" s="423"/>
      <c r="AY281" s="423"/>
      <c r="AZ281" s="423"/>
      <c r="BA281" s="423"/>
      <c r="BB281" s="423"/>
      <c r="BC281" s="423"/>
      <c r="BD281" s="423"/>
      <c r="BE281" s="423"/>
      <c r="BF281" s="423"/>
      <c r="BG281" s="423"/>
      <c r="BH281" s="423"/>
      <c r="BI281" s="423"/>
      <c r="BJ281" s="423"/>
      <c r="BK281" s="423"/>
      <c r="BL281" s="423"/>
      <c r="BM281" s="423"/>
      <c r="BN281" s="423"/>
      <c r="BO281" s="423"/>
      <c r="BP281" s="347"/>
      <c r="BQ281" s="347"/>
      <c r="BR281" s="347"/>
      <c r="BS281" s="347"/>
      <c r="BT281" s="347"/>
      <c r="BU281" s="347"/>
      <c r="BV281" s="347"/>
      <c r="BW281" s="347"/>
      <c r="BX281" s="347"/>
      <c r="BY281" s="347"/>
      <c r="BZ281" s="347"/>
      <c r="CA281" s="347"/>
      <c r="CB281" s="347"/>
      <c r="CC281" s="347"/>
      <c r="CD281" s="347"/>
      <c r="CE281" s="347"/>
      <c r="CF281" s="347"/>
      <c r="CG281" s="347"/>
      <c r="CH281" s="347"/>
      <c r="CI281" s="347"/>
      <c r="CJ281" s="347"/>
      <c r="CK281" s="347"/>
      <c r="CL281" s="347"/>
      <c r="CM281" s="347"/>
      <c r="CN281" s="347"/>
      <c r="CO281" s="347"/>
      <c r="CP281" s="347"/>
      <c r="CQ281" s="347"/>
      <c r="CR281" s="347"/>
      <c r="CS281" s="347"/>
      <c r="CT281" s="347"/>
      <c r="CU281" s="262"/>
      <c r="CV281" s="262"/>
      <c r="CW281" s="262"/>
      <c r="CX281" s="262"/>
      <c r="CY281" s="262"/>
      <c r="CZ281" s="262"/>
      <c r="DA281" s="262"/>
      <c r="DB281" s="262"/>
      <c r="DC281" s="262"/>
      <c r="DD281" s="262"/>
      <c r="DE281" s="262"/>
      <c r="DF281" s="262"/>
      <c r="DI281" s="195"/>
      <c r="DJ281" s="195"/>
      <c r="DK281" s="195"/>
      <c r="DL281" s="195"/>
      <c r="DM281" s="195"/>
      <c r="DN281" s="195"/>
      <c r="DO281" s="3"/>
      <c r="DP281" s="3"/>
      <c r="DQ281" s="3"/>
      <c r="DR281" s="3"/>
      <c r="DS281" s="3"/>
      <c r="DT281" s="3"/>
    </row>
    <row r="282" spans="1:124" s="194" customFormat="1" ht="15" customHeight="1" thickBot="1" x14ac:dyDescent="0.3">
      <c r="A282" s="120" t="s">
        <v>239</v>
      </c>
      <c r="B282" s="165" t="s">
        <v>460</v>
      </c>
      <c r="C282" s="220" t="s">
        <v>515</v>
      </c>
      <c r="D282" s="597">
        <v>5021</v>
      </c>
      <c r="E282" s="588"/>
      <c r="F282" s="387"/>
      <c r="G282" s="371"/>
      <c r="H282" s="371"/>
      <c r="I282" s="371"/>
      <c r="J282" s="371"/>
      <c r="K282" s="371"/>
      <c r="L282" s="426"/>
      <c r="M282" s="423"/>
      <c r="N282" s="423"/>
      <c r="O282" s="423"/>
      <c r="P282" s="423"/>
      <c r="Q282" s="423"/>
      <c r="R282" s="423"/>
      <c r="S282" s="423"/>
      <c r="T282" s="423"/>
      <c r="U282" s="423"/>
      <c r="V282" s="423"/>
      <c r="W282" s="423"/>
      <c r="X282" s="423"/>
      <c r="Y282" s="423"/>
      <c r="Z282" s="423"/>
      <c r="AA282" s="423"/>
      <c r="AB282" s="423"/>
      <c r="AC282" s="423"/>
      <c r="AD282" s="423"/>
      <c r="AE282" s="423"/>
      <c r="AF282" s="423"/>
      <c r="AG282" s="423"/>
      <c r="AH282" s="423"/>
      <c r="AI282" s="423"/>
      <c r="AJ282" s="423"/>
      <c r="AK282" s="423"/>
      <c r="AL282" s="423"/>
      <c r="AM282" s="423"/>
      <c r="AN282" s="423"/>
      <c r="AO282" s="423"/>
      <c r="AP282" s="423"/>
      <c r="AQ282" s="423"/>
      <c r="AR282" s="423"/>
      <c r="AS282" s="423"/>
      <c r="AT282" s="423"/>
      <c r="AU282" s="423"/>
      <c r="AV282" s="423"/>
      <c r="AW282" s="423"/>
      <c r="AX282" s="423"/>
      <c r="AY282" s="423"/>
      <c r="AZ282" s="423"/>
      <c r="BA282" s="423"/>
      <c r="BB282" s="423"/>
      <c r="BC282" s="423"/>
      <c r="BD282" s="423"/>
      <c r="BE282" s="423"/>
      <c r="BF282" s="423"/>
      <c r="BG282" s="423"/>
      <c r="BH282" s="423"/>
      <c r="BI282" s="423"/>
      <c r="BJ282" s="423"/>
      <c r="BK282" s="423"/>
      <c r="BL282" s="423"/>
      <c r="BM282" s="423"/>
      <c r="BN282" s="423"/>
      <c r="BO282" s="423"/>
      <c r="BP282" s="347"/>
      <c r="BQ282" s="347"/>
      <c r="BR282" s="347"/>
      <c r="BS282" s="347"/>
      <c r="BT282" s="347"/>
      <c r="BU282" s="347"/>
      <c r="BV282" s="347"/>
      <c r="BW282" s="347"/>
      <c r="BX282" s="347"/>
      <c r="BY282" s="347"/>
      <c r="BZ282" s="347"/>
      <c r="CA282" s="347"/>
      <c r="CB282" s="347"/>
      <c r="CC282" s="347"/>
      <c r="CD282" s="347"/>
      <c r="CE282" s="347"/>
      <c r="CF282" s="347"/>
      <c r="CG282" s="347"/>
      <c r="CH282" s="347"/>
      <c r="CI282" s="347"/>
      <c r="CJ282" s="347"/>
      <c r="CK282" s="347"/>
      <c r="CL282" s="347"/>
      <c r="CM282" s="347"/>
      <c r="CN282" s="347"/>
      <c r="CO282" s="347"/>
      <c r="CP282" s="347"/>
      <c r="CQ282" s="347"/>
      <c r="CR282" s="347"/>
      <c r="CS282" s="347"/>
      <c r="CT282" s="347"/>
      <c r="CU282" s="262"/>
      <c r="CV282" s="262"/>
      <c r="CW282" s="262"/>
      <c r="CX282" s="262"/>
      <c r="CY282" s="262"/>
      <c r="CZ282" s="262"/>
      <c r="DA282" s="262"/>
      <c r="DB282" s="262"/>
      <c r="DC282" s="262"/>
      <c r="DD282" s="262"/>
      <c r="DE282" s="262"/>
      <c r="DF282" s="262"/>
      <c r="DI282" s="195"/>
      <c r="DJ282" s="195"/>
      <c r="DK282" s="195"/>
      <c r="DL282" s="195"/>
      <c r="DM282" s="195"/>
      <c r="DN282" s="195"/>
      <c r="DO282" s="3"/>
      <c r="DP282" s="3"/>
      <c r="DQ282" s="3"/>
      <c r="DR282" s="3"/>
      <c r="DS282" s="3"/>
      <c r="DT282" s="3"/>
    </row>
    <row r="283" spans="1:124" s="194" customFormat="1" ht="15" customHeight="1" x14ac:dyDescent="0.25">
      <c r="A283" s="102" t="s">
        <v>461</v>
      </c>
      <c r="B283" s="103" t="s">
        <v>462</v>
      </c>
      <c r="C283" s="277" t="s">
        <v>463</v>
      </c>
      <c r="D283" s="593">
        <v>529</v>
      </c>
      <c r="E283" s="588"/>
      <c r="F283" s="387"/>
      <c r="G283" s="371"/>
      <c r="H283" s="371"/>
      <c r="I283" s="371"/>
      <c r="J283" s="371"/>
      <c r="K283" s="371"/>
      <c r="L283" s="426"/>
      <c r="M283" s="423"/>
      <c r="N283" s="423"/>
      <c r="O283" s="423"/>
      <c r="P283" s="423"/>
      <c r="Q283" s="423"/>
      <c r="R283" s="423"/>
      <c r="S283" s="423"/>
      <c r="T283" s="423"/>
      <c r="U283" s="423"/>
      <c r="V283" s="423"/>
      <c r="W283" s="423"/>
      <c r="X283" s="423"/>
      <c r="Y283" s="423"/>
      <c r="Z283" s="423"/>
      <c r="AA283" s="423"/>
      <c r="AB283" s="423"/>
      <c r="AC283" s="423"/>
      <c r="AD283" s="423"/>
      <c r="AE283" s="423"/>
      <c r="AF283" s="423"/>
      <c r="AG283" s="423"/>
      <c r="AH283" s="423"/>
      <c r="AI283" s="423"/>
      <c r="AJ283" s="423"/>
      <c r="AK283" s="423"/>
      <c r="AL283" s="423"/>
      <c r="AM283" s="423"/>
      <c r="AN283" s="423"/>
      <c r="AO283" s="423"/>
      <c r="AP283" s="423"/>
      <c r="AQ283" s="423"/>
      <c r="AR283" s="423"/>
      <c r="AS283" s="423"/>
      <c r="AT283" s="423"/>
      <c r="AU283" s="423"/>
      <c r="AV283" s="423"/>
      <c r="AW283" s="423"/>
      <c r="AX283" s="423"/>
      <c r="AY283" s="423"/>
      <c r="AZ283" s="423"/>
      <c r="BA283" s="423"/>
      <c r="BB283" s="423"/>
      <c r="BC283" s="423"/>
      <c r="BD283" s="423"/>
      <c r="BE283" s="423"/>
      <c r="BF283" s="423"/>
      <c r="BG283" s="423"/>
      <c r="BH283" s="423"/>
      <c r="BI283" s="423"/>
      <c r="BJ283" s="423"/>
      <c r="BK283" s="423"/>
      <c r="BL283" s="423"/>
      <c r="BM283" s="423"/>
      <c r="BN283" s="423"/>
      <c r="BO283" s="423"/>
      <c r="BP283" s="347"/>
      <c r="BQ283" s="347"/>
      <c r="BR283" s="347"/>
      <c r="BS283" s="347"/>
      <c r="BT283" s="347"/>
      <c r="BU283" s="347"/>
      <c r="BV283" s="347"/>
      <c r="BW283" s="347"/>
      <c r="BX283" s="347"/>
      <c r="BY283" s="347"/>
      <c r="BZ283" s="347"/>
      <c r="CA283" s="347"/>
      <c r="CB283" s="347"/>
      <c r="CC283" s="347"/>
      <c r="CD283" s="347"/>
      <c r="CE283" s="347"/>
      <c r="CF283" s="347"/>
      <c r="CG283" s="347"/>
      <c r="CH283" s="347"/>
      <c r="CI283" s="347"/>
      <c r="CJ283" s="347"/>
      <c r="CK283" s="347"/>
      <c r="CL283" s="347"/>
      <c r="CM283" s="347"/>
      <c r="CN283" s="347"/>
      <c r="CO283" s="347"/>
      <c r="CP283" s="347"/>
      <c r="CQ283" s="347"/>
      <c r="CR283" s="347"/>
      <c r="CS283" s="347"/>
      <c r="CT283" s="347"/>
      <c r="CU283" s="262"/>
      <c r="CV283" s="262"/>
      <c r="CW283" s="262"/>
      <c r="CX283" s="262"/>
      <c r="CY283" s="262"/>
      <c r="CZ283" s="262"/>
      <c r="DA283" s="262"/>
      <c r="DB283" s="262"/>
      <c r="DC283" s="262"/>
      <c r="DD283" s="262"/>
      <c r="DE283" s="262"/>
      <c r="DF283" s="262"/>
      <c r="DI283" s="195"/>
      <c r="DJ283" s="195"/>
      <c r="DK283" s="195"/>
      <c r="DL283" s="195"/>
      <c r="DM283" s="195"/>
      <c r="DN283" s="195"/>
      <c r="DO283" s="3"/>
      <c r="DP283" s="3"/>
      <c r="DQ283" s="3"/>
      <c r="DR283" s="3"/>
      <c r="DS283" s="3"/>
      <c r="DT283" s="3"/>
    </row>
    <row r="284" spans="1:124" s="194" customFormat="1" ht="15" customHeight="1" x14ac:dyDescent="0.25">
      <c r="A284" s="105" t="s">
        <v>464</v>
      </c>
      <c r="B284" s="106" t="s">
        <v>462</v>
      </c>
      <c r="C284" s="219" t="s">
        <v>516</v>
      </c>
      <c r="D284" s="594">
        <v>782</v>
      </c>
      <c r="E284" s="588"/>
      <c r="F284" s="387"/>
      <c r="G284" s="371"/>
      <c r="H284" s="371"/>
      <c r="I284" s="371"/>
      <c r="J284" s="371"/>
      <c r="K284" s="371"/>
      <c r="L284" s="426"/>
      <c r="M284" s="423"/>
      <c r="N284" s="423"/>
      <c r="O284" s="423"/>
      <c r="P284" s="423"/>
      <c r="Q284" s="423"/>
      <c r="R284" s="423"/>
      <c r="S284" s="423"/>
      <c r="T284" s="423"/>
      <c r="U284" s="423"/>
      <c r="V284" s="423"/>
      <c r="W284" s="423"/>
      <c r="X284" s="423"/>
      <c r="Y284" s="423"/>
      <c r="Z284" s="423"/>
      <c r="AA284" s="423"/>
      <c r="AB284" s="423"/>
      <c r="AC284" s="423"/>
      <c r="AD284" s="423"/>
      <c r="AE284" s="423"/>
      <c r="AF284" s="423"/>
      <c r="AG284" s="423"/>
      <c r="AH284" s="423"/>
      <c r="AI284" s="423"/>
      <c r="AJ284" s="423"/>
      <c r="AK284" s="423"/>
      <c r="AL284" s="423"/>
      <c r="AM284" s="423"/>
      <c r="AN284" s="423"/>
      <c r="AO284" s="423"/>
      <c r="AP284" s="423"/>
      <c r="AQ284" s="423"/>
      <c r="AR284" s="423"/>
      <c r="AS284" s="423"/>
      <c r="AT284" s="423"/>
      <c r="AU284" s="423"/>
      <c r="AV284" s="423"/>
      <c r="AW284" s="423"/>
      <c r="AX284" s="423"/>
      <c r="AY284" s="423"/>
      <c r="AZ284" s="423"/>
      <c r="BA284" s="423"/>
      <c r="BB284" s="423"/>
      <c r="BC284" s="423"/>
      <c r="BD284" s="423"/>
      <c r="BE284" s="423"/>
      <c r="BF284" s="423"/>
      <c r="BG284" s="423"/>
      <c r="BH284" s="423"/>
      <c r="BI284" s="423"/>
      <c r="BJ284" s="423"/>
      <c r="BK284" s="423"/>
      <c r="BL284" s="423"/>
      <c r="BM284" s="423"/>
      <c r="BN284" s="423"/>
      <c r="BO284" s="423"/>
      <c r="BP284" s="347"/>
      <c r="BQ284" s="347"/>
      <c r="BR284" s="347"/>
      <c r="BS284" s="347"/>
      <c r="BT284" s="347"/>
      <c r="BU284" s="347"/>
      <c r="BV284" s="347"/>
      <c r="BW284" s="347"/>
      <c r="BX284" s="347"/>
      <c r="BY284" s="347"/>
      <c r="BZ284" s="347"/>
      <c r="CA284" s="347"/>
      <c r="CB284" s="347"/>
      <c r="CC284" s="347"/>
      <c r="CD284" s="347"/>
      <c r="CE284" s="347"/>
      <c r="CF284" s="347"/>
      <c r="CG284" s="347"/>
      <c r="CH284" s="347"/>
      <c r="CI284" s="347"/>
      <c r="CJ284" s="347"/>
      <c r="CK284" s="347"/>
      <c r="CL284" s="347"/>
      <c r="CM284" s="347"/>
      <c r="CN284" s="347"/>
      <c r="CO284" s="347"/>
      <c r="CP284" s="347"/>
      <c r="CQ284" s="347"/>
      <c r="CR284" s="347"/>
      <c r="CS284" s="347"/>
      <c r="CT284" s="347"/>
      <c r="CU284" s="262"/>
      <c r="CV284" s="262"/>
      <c r="CW284" s="262"/>
      <c r="CX284" s="262"/>
      <c r="CY284" s="262"/>
      <c r="CZ284" s="262"/>
      <c r="DA284" s="262"/>
      <c r="DB284" s="262"/>
      <c r="DC284" s="262"/>
      <c r="DD284" s="262"/>
      <c r="DE284" s="262"/>
      <c r="DF284" s="262"/>
      <c r="DI284" s="195"/>
      <c r="DJ284" s="195"/>
      <c r="DK284" s="195"/>
      <c r="DL284" s="195"/>
      <c r="DM284" s="195"/>
      <c r="DN284" s="195"/>
      <c r="DO284" s="3"/>
      <c r="DP284" s="3"/>
      <c r="DQ284" s="3"/>
      <c r="DR284" s="3"/>
      <c r="DS284" s="3"/>
      <c r="DT284" s="3"/>
    </row>
    <row r="285" spans="1:124" s="194" customFormat="1" ht="15" customHeight="1" thickBot="1" x14ac:dyDescent="0.3">
      <c r="A285" s="105" t="s">
        <v>503</v>
      </c>
      <c r="B285" s="106" t="s">
        <v>466</v>
      </c>
      <c r="C285" s="219" t="s">
        <v>467</v>
      </c>
      <c r="D285" s="594">
        <v>1035</v>
      </c>
      <c r="E285" s="588"/>
      <c r="F285" s="387"/>
      <c r="G285" s="371"/>
      <c r="H285" s="371"/>
      <c r="I285" s="371"/>
      <c r="J285" s="371"/>
      <c r="K285" s="371"/>
      <c r="L285" s="426"/>
      <c r="M285" s="423"/>
      <c r="N285" s="423"/>
      <c r="O285" s="423"/>
      <c r="P285" s="423"/>
      <c r="Q285" s="423"/>
      <c r="R285" s="423"/>
      <c r="S285" s="423"/>
      <c r="T285" s="423"/>
      <c r="U285" s="423"/>
      <c r="V285" s="423"/>
      <c r="W285" s="423"/>
      <c r="X285" s="423"/>
      <c r="Y285" s="423"/>
      <c r="Z285" s="423"/>
      <c r="AA285" s="423"/>
      <c r="AB285" s="423"/>
      <c r="AC285" s="423"/>
      <c r="AD285" s="423"/>
      <c r="AE285" s="423"/>
      <c r="AF285" s="423"/>
      <c r="AG285" s="423"/>
      <c r="AH285" s="423"/>
      <c r="AI285" s="423"/>
      <c r="AJ285" s="423"/>
      <c r="AK285" s="423"/>
      <c r="AL285" s="423"/>
      <c r="AM285" s="423"/>
      <c r="AN285" s="423"/>
      <c r="AO285" s="423"/>
      <c r="AP285" s="423"/>
      <c r="AQ285" s="423"/>
      <c r="AR285" s="423"/>
      <c r="AS285" s="423"/>
      <c r="AT285" s="423"/>
      <c r="AU285" s="423"/>
      <c r="AV285" s="423"/>
      <c r="AW285" s="423"/>
      <c r="AX285" s="423"/>
      <c r="AY285" s="423"/>
      <c r="AZ285" s="423"/>
      <c r="BA285" s="423"/>
      <c r="BB285" s="423"/>
      <c r="BC285" s="423"/>
      <c r="BD285" s="423"/>
      <c r="BE285" s="423"/>
      <c r="BF285" s="423"/>
      <c r="BG285" s="423"/>
      <c r="BH285" s="423"/>
      <c r="BI285" s="423"/>
      <c r="BJ285" s="423"/>
      <c r="BK285" s="423"/>
      <c r="BL285" s="423"/>
      <c r="BM285" s="423"/>
      <c r="BN285" s="423"/>
      <c r="BO285" s="423"/>
      <c r="BP285" s="347"/>
      <c r="BQ285" s="347"/>
      <c r="BR285" s="347"/>
      <c r="BS285" s="347"/>
      <c r="BT285" s="347"/>
      <c r="BU285" s="347"/>
      <c r="BV285" s="347"/>
      <c r="BW285" s="347"/>
      <c r="BX285" s="347"/>
      <c r="BY285" s="347"/>
      <c r="BZ285" s="347"/>
      <c r="CA285" s="347"/>
      <c r="CB285" s="347"/>
      <c r="CC285" s="347"/>
      <c r="CD285" s="347"/>
      <c r="CE285" s="347"/>
      <c r="CF285" s="347"/>
      <c r="CG285" s="347"/>
      <c r="CH285" s="347"/>
      <c r="CI285" s="347"/>
      <c r="CJ285" s="347"/>
      <c r="CK285" s="347"/>
      <c r="CL285" s="347"/>
      <c r="CM285" s="347"/>
      <c r="CN285" s="347"/>
      <c r="CO285" s="347"/>
      <c r="CP285" s="347"/>
      <c r="CQ285" s="347"/>
      <c r="CR285" s="347"/>
      <c r="CS285" s="347"/>
      <c r="CT285" s="347"/>
      <c r="CU285" s="262"/>
      <c r="CV285" s="262"/>
      <c r="CW285" s="262"/>
      <c r="CX285" s="262"/>
      <c r="CY285" s="262"/>
      <c r="CZ285" s="262"/>
      <c r="DA285" s="262"/>
      <c r="DB285" s="262"/>
      <c r="DC285" s="262"/>
      <c r="DD285" s="262"/>
      <c r="DE285" s="262"/>
      <c r="DF285" s="262"/>
      <c r="DI285" s="195"/>
      <c r="DJ285" s="195"/>
      <c r="DK285" s="195"/>
      <c r="DL285" s="195"/>
      <c r="DM285" s="195"/>
      <c r="DN285" s="195"/>
      <c r="DO285" s="3"/>
      <c r="DP285" s="3"/>
      <c r="DQ285" s="3"/>
      <c r="DR285" s="3"/>
      <c r="DS285" s="3"/>
      <c r="DT285" s="3"/>
    </row>
    <row r="286" spans="1:124" s="194" customFormat="1" ht="15" customHeight="1" thickBot="1" x14ac:dyDescent="0.3">
      <c r="A286" s="263" t="s">
        <v>468</v>
      </c>
      <c r="B286" s="264"/>
      <c r="C286" s="265"/>
      <c r="D286" s="600"/>
      <c r="E286" s="588"/>
      <c r="F286" s="387"/>
      <c r="G286" s="371"/>
      <c r="H286" s="371"/>
      <c r="I286" s="371"/>
      <c r="J286" s="371"/>
      <c r="K286" s="371"/>
      <c r="L286" s="426"/>
      <c r="M286" s="423"/>
      <c r="N286" s="423"/>
      <c r="O286" s="423"/>
      <c r="P286" s="423"/>
      <c r="Q286" s="423"/>
      <c r="R286" s="423"/>
      <c r="S286" s="423"/>
      <c r="T286" s="423"/>
      <c r="U286" s="423"/>
      <c r="V286" s="423"/>
      <c r="W286" s="423"/>
      <c r="X286" s="423"/>
      <c r="Y286" s="423"/>
      <c r="Z286" s="423"/>
      <c r="AA286" s="423"/>
      <c r="AB286" s="423"/>
      <c r="AC286" s="423"/>
      <c r="AD286" s="423"/>
      <c r="AE286" s="423"/>
      <c r="AF286" s="423"/>
      <c r="AG286" s="423"/>
      <c r="AH286" s="423"/>
      <c r="AI286" s="423"/>
      <c r="AJ286" s="423"/>
      <c r="AK286" s="423"/>
      <c r="AL286" s="423"/>
      <c r="AM286" s="423"/>
      <c r="AN286" s="423"/>
      <c r="AO286" s="423"/>
      <c r="AP286" s="423"/>
      <c r="AQ286" s="423"/>
      <c r="AR286" s="423"/>
      <c r="AS286" s="423"/>
      <c r="AT286" s="423"/>
      <c r="AU286" s="423"/>
      <c r="AV286" s="423"/>
      <c r="AW286" s="423"/>
      <c r="AX286" s="423"/>
      <c r="AY286" s="423"/>
      <c r="AZ286" s="423"/>
      <c r="BA286" s="423"/>
      <c r="BB286" s="423"/>
      <c r="BC286" s="423"/>
      <c r="BD286" s="423"/>
      <c r="BE286" s="423"/>
      <c r="BF286" s="423"/>
      <c r="BG286" s="423"/>
      <c r="BH286" s="423"/>
      <c r="BI286" s="423"/>
      <c r="BJ286" s="423"/>
      <c r="BK286" s="423"/>
      <c r="BL286" s="423"/>
      <c r="BM286" s="423"/>
      <c r="BN286" s="423"/>
      <c r="BO286" s="423"/>
      <c r="BP286" s="347"/>
      <c r="BQ286" s="347"/>
      <c r="BR286" s="347"/>
      <c r="BS286" s="347"/>
      <c r="BT286" s="347"/>
      <c r="BU286" s="347"/>
      <c r="BV286" s="347"/>
      <c r="BW286" s="347"/>
      <c r="BX286" s="347"/>
      <c r="BY286" s="347"/>
      <c r="BZ286" s="347"/>
      <c r="CA286" s="347"/>
      <c r="CB286" s="347"/>
      <c r="CC286" s="347"/>
      <c r="CD286" s="347"/>
      <c r="CE286" s="347"/>
      <c r="CF286" s="347"/>
      <c r="CG286" s="347"/>
      <c r="CH286" s="347"/>
      <c r="CI286" s="347"/>
      <c r="CJ286" s="347"/>
      <c r="CK286" s="347"/>
      <c r="CL286" s="347"/>
      <c r="CM286" s="347"/>
      <c r="CN286" s="347"/>
      <c r="CO286" s="347"/>
      <c r="CP286" s="347"/>
      <c r="CQ286" s="347"/>
      <c r="CR286" s="347"/>
      <c r="CS286" s="347"/>
      <c r="CT286" s="347"/>
      <c r="CU286" s="262"/>
      <c r="CV286" s="262"/>
      <c r="CW286" s="262"/>
      <c r="CX286" s="262"/>
      <c r="CY286" s="262"/>
      <c r="CZ286" s="262"/>
      <c r="DA286" s="262"/>
      <c r="DB286" s="262"/>
      <c r="DC286" s="262"/>
      <c r="DD286" s="262"/>
      <c r="DE286" s="262"/>
      <c r="DF286" s="262"/>
      <c r="DI286" s="195"/>
      <c r="DJ286" s="195"/>
      <c r="DK286" s="195"/>
      <c r="DL286" s="195"/>
      <c r="DM286" s="195"/>
      <c r="DN286" s="195"/>
      <c r="DO286" s="3"/>
      <c r="DP286" s="3"/>
      <c r="DQ286" s="3"/>
      <c r="DR286" s="3"/>
      <c r="DS286" s="3"/>
      <c r="DT286" s="3"/>
    </row>
    <row r="287" spans="1:124" s="194" customFormat="1" ht="17.25" customHeight="1" x14ac:dyDescent="0.25">
      <c r="A287" s="112" t="s">
        <v>245</v>
      </c>
      <c r="B287" s="164" t="s">
        <v>469</v>
      </c>
      <c r="C287" s="114" t="s">
        <v>507</v>
      </c>
      <c r="D287" s="596">
        <v>1258</v>
      </c>
      <c r="E287" s="588"/>
      <c r="F287" s="387"/>
      <c r="G287" s="371"/>
      <c r="H287" s="371"/>
      <c r="I287" s="371"/>
      <c r="J287" s="371"/>
      <c r="K287" s="371"/>
      <c r="L287" s="426"/>
      <c r="M287" s="423"/>
      <c r="N287" s="423"/>
      <c r="O287" s="423"/>
      <c r="P287" s="423"/>
      <c r="Q287" s="423"/>
      <c r="R287" s="423"/>
      <c r="S287" s="423"/>
      <c r="T287" s="423"/>
      <c r="U287" s="423"/>
      <c r="V287" s="423"/>
      <c r="W287" s="423"/>
      <c r="X287" s="423"/>
      <c r="Y287" s="423"/>
      <c r="Z287" s="423"/>
      <c r="AA287" s="423"/>
      <c r="AB287" s="423"/>
      <c r="AC287" s="423"/>
      <c r="AD287" s="423"/>
      <c r="AE287" s="423"/>
      <c r="AF287" s="423"/>
      <c r="AG287" s="423"/>
      <c r="AH287" s="423"/>
      <c r="AI287" s="423"/>
      <c r="AJ287" s="423"/>
      <c r="AK287" s="423"/>
      <c r="AL287" s="423"/>
      <c r="AM287" s="423"/>
      <c r="AN287" s="423"/>
      <c r="AO287" s="423"/>
      <c r="AP287" s="423"/>
      <c r="AQ287" s="423"/>
      <c r="AR287" s="423"/>
      <c r="AS287" s="423"/>
      <c r="AT287" s="423"/>
      <c r="AU287" s="423"/>
      <c r="AV287" s="423"/>
      <c r="AW287" s="423"/>
      <c r="AX287" s="423"/>
      <c r="AY287" s="423"/>
      <c r="AZ287" s="423"/>
      <c r="BA287" s="423"/>
      <c r="BB287" s="423"/>
      <c r="BC287" s="423"/>
      <c r="BD287" s="423"/>
      <c r="BE287" s="423"/>
      <c r="BF287" s="423"/>
      <c r="BG287" s="423"/>
      <c r="BH287" s="423"/>
      <c r="BI287" s="423"/>
      <c r="BJ287" s="423"/>
      <c r="BK287" s="423"/>
      <c r="BL287" s="423"/>
      <c r="BM287" s="423"/>
      <c r="BN287" s="423"/>
      <c r="BO287" s="423"/>
      <c r="BP287" s="347"/>
      <c r="BQ287" s="347"/>
      <c r="BR287" s="347"/>
      <c r="BS287" s="347"/>
      <c r="BT287" s="347"/>
      <c r="BU287" s="347"/>
      <c r="BV287" s="347"/>
      <c r="BW287" s="347"/>
      <c r="BX287" s="347"/>
      <c r="BY287" s="347"/>
      <c r="BZ287" s="347"/>
      <c r="CA287" s="347"/>
      <c r="CB287" s="347"/>
      <c r="CC287" s="347"/>
      <c r="CD287" s="347"/>
      <c r="CE287" s="347"/>
      <c r="CF287" s="347"/>
      <c r="CG287" s="347"/>
      <c r="CH287" s="347"/>
      <c r="CI287" s="347"/>
      <c r="CJ287" s="347"/>
      <c r="CK287" s="347"/>
      <c r="CL287" s="347"/>
      <c r="CM287" s="347"/>
      <c r="CN287" s="347"/>
      <c r="CO287" s="347"/>
      <c r="CP287" s="347"/>
      <c r="CQ287" s="347"/>
      <c r="CR287" s="347"/>
      <c r="CS287" s="347"/>
      <c r="CT287" s="347"/>
      <c r="CU287" s="262"/>
      <c r="CV287" s="262"/>
      <c r="CW287" s="262"/>
      <c r="CX287" s="262"/>
      <c r="CY287" s="262"/>
      <c r="CZ287" s="262"/>
      <c r="DA287" s="262"/>
      <c r="DB287" s="262"/>
      <c r="DC287" s="262"/>
      <c r="DD287" s="262"/>
      <c r="DE287" s="262"/>
      <c r="DF287" s="262"/>
      <c r="DI287" s="195"/>
      <c r="DJ287" s="195"/>
      <c r="DK287" s="195"/>
      <c r="DL287" s="195"/>
      <c r="DM287" s="195"/>
      <c r="DN287" s="195"/>
      <c r="DO287" s="3"/>
      <c r="DP287" s="3"/>
      <c r="DQ287" s="3"/>
      <c r="DR287" s="3"/>
      <c r="DS287" s="3"/>
      <c r="DT287" s="3"/>
    </row>
    <row r="288" spans="1:124" s="3" customFormat="1" ht="15" customHeight="1" x14ac:dyDescent="0.25">
      <c r="A288" s="105" t="s">
        <v>244</v>
      </c>
      <c r="B288" s="106" t="s">
        <v>470</v>
      </c>
      <c r="C288" s="116" t="s">
        <v>517</v>
      </c>
      <c r="D288" s="594">
        <v>763</v>
      </c>
      <c r="E288" s="543"/>
      <c r="F288" s="387"/>
      <c r="G288" s="371"/>
      <c r="H288" s="371"/>
      <c r="I288" s="371"/>
      <c r="J288" s="371"/>
      <c r="K288" s="371"/>
      <c r="L288" s="423"/>
      <c r="M288" s="423"/>
      <c r="N288" s="423"/>
      <c r="O288" s="423"/>
      <c r="P288" s="423"/>
      <c r="Q288" s="423"/>
      <c r="R288" s="423"/>
      <c r="S288" s="423"/>
      <c r="T288" s="423"/>
      <c r="U288" s="423"/>
      <c r="V288" s="423"/>
      <c r="W288" s="423"/>
      <c r="X288" s="423"/>
      <c r="Y288" s="423"/>
      <c r="Z288" s="423"/>
      <c r="AA288" s="423"/>
      <c r="AB288" s="423"/>
      <c r="AC288" s="423"/>
      <c r="AD288" s="423"/>
      <c r="AE288" s="423"/>
      <c r="AF288" s="423"/>
      <c r="AG288" s="423"/>
      <c r="AH288" s="423"/>
      <c r="AI288" s="423"/>
      <c r="AJ288" s="423"/>
      <c r="AK288" s="423"/>
      <c r="AL288" s="423"/>
      <c r="AM288" s="423"/>
      <c r="AN288" s="423"/>
      <c r="AO288" s="423"/>
      <c r="AP288" s="423"/>
      <c r="AQ288" s="423"/>
      <c r="AR288" s="423"/>
      <c r="AS288" s="423"/>
      <c r="AT288" s="423"/>
      <c r="AU288" s="423"/>
      <c r="AV288" s="423"/>
      <c r="AW288" s="423"/>
      <c r="AX288" s="423"/>
      <c r="AY288" s="423"/>
      <c r="AZ288" s="423"/>
      <c r="BA288" s="423"/>
      <c r="BB288" s="423"/>
      <c r="BC288" s="423"/>
      <c r="BD288" s="423"/>
      <c r="BE288" s="423"/>
      <c r="BF288" s="423"/>
      <c r="BG288" s="423"/>
      <c r="BH288" s="423"/>
      <c r="BI288" s="423"/>
      <c r="BJ288" s="423"/>
      <c r="BK288" s="423"/>
      <c r="BL288" s="423"/>
      <c r="BM288" s="423"/>
      <c r="BN288" s="423"/>
      <c r="BO288" s="423"/>
      <c r="BP288" s="347"/>
      <c r="BQ288" s="347"/>
      <c r="BR288" s="347"/>
      <c r="BS288" s="347"/>
      <c r="BT288" s="347"/>
      <c r="BU288" s="347"/>
      <c r="BV288" s="347"/>
      <c r="BW288" s="347"/>
      <c r="BX288" s="347"/>
      <c r="BY288" s="347"/>
      <c r="BZ288" s="347"/>
      <c r="CA288" s="347"/>
      <c r="CB288" s="347"/>
      <c r="CC288" s="347"/>
      <c r="CD288" s="347"/>
      <c r="CE288" s="347"/>
      <c r="CF288" s="347"/>
      <c r="CG288" s="347"/>
      <c r="CH288" s="347"/>
      <c r="CI288" s="347"/>
      <c r="CJ288" s="347"/>
      <c r="CK288" s="347"/>
      <c r="CL288" s="347"/>
      <c r="CM288" s="347"/>
      <c r="CN288" s="347"/>
      <c r="CO288" s="347"/>
      <c r="CP288" s="347"/>
      <c r="CQ288" s="347"/>
      <c r="CR288" s="347"/>
      <c r="CS288" s="347"/>
      <c r="CT288" s="347"/>
      <c r="CU288" s="262"/>
      <c r="CV288" s="262"/>
      <c r="CW288" s="262"/>
      <c r="CX288" s="262"/>
      <c r="CY288" s="262"/>
      <c r="CZ288" s="262"/>
      <c r="DA288" s="262"/>
      <c r="DB288" s="262"/>
      <c r="DC288" s="262"/>
      <c r="DD288" s="262"/>
      <c r="DE288" s="262"/>
      <c r="DF288" s="262"/>
      <c r="DG288" s="194"/>
      <c r="DH288" s="194"/>
      <c r="DI288" s="195"/>
      <c r="DJ288" s="195"/>
      <c r="DK288" s="195"/>
      <c r="DL288" s="195"/>
      <c r="DM288" s="195"/>
      <c r="DN288" s="195"/>
    </row>
    <row r="289" spans="1:118" s="3" customFormat="1" ht="15" customHeight="1" thickBot="1" x14ac:dyDescent="0.3">
      <c r="A289" s="120" t="s">
        <v>465</v>
      </c>
      <c r="B289" s="165" t="s">
        <v>471</v>
      </c>
      <c r="C289" s="118" t="s">
        <v>518</v>
      </c>
      <c r="D289" s="597">
        <v>241</v>
      </c>
      <c r="E289" s="543"/>
      <c r="F289" s="387"/>
      <c r="G289" s="371"/>
      <c r="H289" s="371"/>
      <c r="I289" s="371"/>
      <c r="J289" s="371"/>
      <c r="K289" s="371"/>
      <c r="L289" s="423"/>
      <c r="M289" s="423"/>
      <c r="N289" s="423"/>
      <c r="O289" s="423"/>
      <c r="P289" s="423"/>
      <c r="Q289" s="423"/>
      <c r="R289" s="423"/>
      <c r="S289" s="423"/>
      <c r="T289" s="423"/>
      <c r="U289" s="423"/>
      <c r="V289" s="423"/>
      <c r="W289" s="423"/>
      <c r="X289" s="423"/>
      <c r="Y289" s="423"/>
      <c r="Z289" s="423"/>
      <c r="AA289" s="423"/>
      <c r="AB289" s="423"/>
      <c r="AC289" s="423"/>
      <c r="AD289" s="423"/>
      <c r="AE289" s="423"/>
      <c r="AF289" s="423"/>
      <c r="AG289" s="423"/>
      <c r="AH289" s="423"/>
      <c r="AI289" s="423"/>
      <c r="AJ289" s="423"/>
      <c r="AK289" s="423"/>
      <c r="AL289" s="423"/>
      <c r="AM289" s="423"/>
      <c r="AN289" s="423"/>
      <c r="AO289" s="423"/>
      <c r="AP289" s="423"/>
      <c r="AQ289" s="423"/>
      <c r="AR289" s="423"/>
      <c r="AS289" s="423"/>
      <c r="AT289" s="423"/>
      <c r="AU289" s="423"/>
      <c r="AV289" s="423"/>
      <c r="AW289" s="423"/>
      <c r="AX289" s="423"/>
      <c r="AY289" s="423"/>
      <c r="AZ289" s="423"/>
      <c r="BA289" s="423"/>
      <c r="BB289" s="423"/>
      <c r="BC289" s="423"/>
      <c r="BD289" s="423"/>
      <c r="BE289" s="423"/>
      <c r="BF289" s="423"/>
      <c r="BG289" s="423"/>
      <c r="BH289" s="423"/>
      <c r="BI289" s="423"/>
      <c r="BJ289" s="423"/>
      <c r="BK289" s="423"/>
      <c r="BL289" s="423"/>
      <c r="BM289" s="423"/>
      <c r="BN289" s="423"/>
      <c r="BO289" s="423"/>
      <c r="BP289" s="347"/>
      <c r="BQ289" s="347"/>
      <c r="BR289" s="347"/>
      <c r="BS289" s="347"/>
      <c r="BT289" s="347"/>
      <c r="BU289" s="347"/>
      <c r="BV289" s="347"/>
      <c r="BW289" s="347"/>
      <c r="BX289" s="347"/>
      <c r="BY289" s="347"/>
      <c r="BZ289" s="347"/>
      <c r="CA289" s="347"/>
      <c r="CB289" s="347"/>
      <c r="CC289" s="347"/>
      <c r="CD289" s="347"/>
      <c r="CE289" s="347"/>
      <c r="CF289" s="347"/>
      <c r="CG289" s="347"/>
      <c r="CH289" s="347"/>
      <c r="CI289" s="347"/>
      <c r="CJ289" s="347"/>
      <c r="CK289" s="347"/>
      <c r="CL289" s="347"/>
      <c r="CM289" s="347"/>
      <c r="CN289" s="347"/>
      <c r="CO289" s="347"/>
      <c r="CP289" s="347"/>
      <c r="CQ289" s="347"/>
      <c r="CR289" s="347"/>
      <c r="CS289" s="347"/>
      <c r="CT289" s="347"/>
      <c r="CU289" s="262"/>
      <c r="CV289" s="262"/>
      <c r="CW289" s="262"/>
      <c r="CX289" s="262"/>
      <c r="CY289" s="262"/>
      <c r="CZ289" s="262"/>
      <c r="DA289" s="262"/>
      <c r="DB289" s="262"/>
      <c r="DC289" s="262"/>
      <c r="DD289" s="262"/>
      <c r="DE289" s="262"/>
      <c r="DF289" s="262"/>
      <c r="DG289" s="194"/>
      <c r="DH289" s="194"/>
      <c r="DI289" s="195"/>
      <c r="DJ289" s="195"/>
      <c r="DK289" s="195"/>
      <c r="DL289" s="195"/>
      <c r="DM289" s="195"/>
      <c r="DN289" s="195"/>
    </row>
    <row r="290" spans="1:118" s="3" customFormat="1" ht="15" customHeight="1" thickBot="1" x14ac:dyDescent="0.3">
      <c r="A290" s="272" t="s">
        <v>147</v>
      </c>
      <c r="B290" s="273"/>
      <c r="C290" s="274"/>
      <c r="D290" s="601"/>
      <c r="E290" s="543"/>
      <c r="F290" s="387"/>
      <c r="G290" s="371"/>
      <c r="H290" s="371"/>
      <c r="I290" s="371"/>
      <c r="J290" s="371"/>
      <c r="K290" s="371"/>
      <c r="L290" s="423"/>
      <c r="M290" s="423"/>
      <c r="N290" s="423"/>
      <c r="O290" s="423"/>
      <c r="P290" s="423"/>
      <c r="Q290" s="423"/>
      <c r="R290" s="423"/>
      <c r="S290" s="423"/>
      <c r="T290" s="423"/>
      <c r="U290" s="423"/>
      <c r="V290" s="423"/>
      <c r="W290" s="423"/>
      <c r="X290" s="423"/>
      <c r="Y290" s="423"/>
      <c r="Z290" s="423"/>
      <c r="AA290" s="423"/>
      <c r="AB290" s="423"/>
      <c r="AC290" s="423"/>
      <c r="AD290" s="423"/>
      <c r="AE290" s="423"/>
      <c r="AF290" s="423"/>
      <c r="AG290" s="423"/>
      <c r="AH290" s="423"/>
      <c r="AI290" s="423"/>
      <c r="AJ290" s="423"/>
      <c r="AK290" s="423"/>
      <c r="AL290" s="423"/>
      <c r="AM290" s="423"/>
      <c r="AN290" s="423"/>
      <c r="AO290" s="423"/>
      <c r="AP290" s="423"/>
      <c r="AQ290" s="423"/>
      <c r="AR290" s="423"/>
      <c r="AS290" s="423"/>
      <c r="AT290" s="423"/>
      <c r="AU290" s="423"/>
      <c r="AV290" s="423"/>
      <c r="AW290" s="423"/>
      <c r="AX290" s="423"/>
      <c r="AY290" s="423"/>
      <c r="AZ290" s="423"/>
      <c r="BA290" s="423"/>
      <c r="BB290" s="423"/>
      <c r="BC290" s="423"/>
      <c r="BD290" s="423"/>
      <c r="BE290" s="423"/>
      <c r="BF290" s="423"/>
      <c r="BG290" s="423"/>
      <c r="BH290" s="423"/>
      <c r="BI290" s="423"/>
      <c r="BJ290" s="423"/>
      <c r="BK290" s="423"/>
      <c r="BL290" s="423"/>
      <c r="BM290" s="423"/>
      <c r="BN290" s="423"/>
      <c r="BO290" s="423"/>
      <c r="BP290" s="347"/>
      <c r="BQ290" s="347"/>
      <c r="BR290" s="347"/>
      <c r="BS290" s="347"/>
      <c r="BT290" s="347"/>
      <c r="BU290" s="347"/>
      <c r="BV290" s="347"/>
      <c r="BW290" s="347"/>
      <c r="BX290" s="347"/>
      <c r="BY290" s="347"/>
      <c r="BZ290" s="347"/>
      <c r="CA290" s="347"/>
      <c r="CB290" s="347"/>
      <c r="CC290" s="347"/>
      <c r="CD290" s="347"/>
      <c r="CE290" s="347"/>
      <c r="CF290" s="347"/>
      <c r="CG290" s="347"/>
      <c r="CH290" s="347"/>
      <c r="CI290" s="347"/>
      <c r="CJ290" s="347"/>
      <c r="CK290" s="347"/>
      <c r="CL290" s="347"/>
      <c r="CM290" s="347"/>
      <c r="CN290" s="347"/>
      <c r="CO290" s="347"/>
      <c r="CP290" s="347"/>
      <c r="CQ290" s="347"/>
      <c r="CR290" s="347"/>
      <c r="CS290" s="347"/>
      <c r="CT290" s="347"/>
      <c r="CU290" s="262"/>
      <c r="CV290" s="262"/>
      <c r="CW290" s="262"/>
      <c r="CX290" s="262"/>
      <c r="CY290" s="262"/>
      <c r="CZ290" s="262"/>
      <c r="DA290" s="262"/>
      <c r="DB290" s="262"/>
      <c r="DC290" s="262"/>
      <c r="DD290" s="262"/>
      <c r="DE290" s="262"/>
      <c r="DF290" s="262"/>
      <c r="DG290" s="194"/>
      <c r="DH290" s="194"/>
      <c r="DI290" s="195"/>
      <c r="DJ290" s="195"/>
      <c r="DK290" s="195"/>
      <c r="DL290" s="195"/>
      <c r="DM290" s="195"/>
      <c r="DN290" s="195"/>
    </row>
    <row r="291" spans="1:118" s="506" customFormat="1" ht="15" customHeight="1" x14ac:dyDescent="0.25">
      <c r="A291" s="131" t="s">
        <v>575</v>
      </c>
      <c r="B291" s="200" t="s">
        <v>682</v>
      </c>
      <c r="C291" s="214" t="s">
        <v>472</v>
      </c>
      <c r="D291" s="602">
        <v>5206</v>
      </c>
      <c r="E291" s="543"/>
      <c r="F291" s="387"/>
      <c r="G291" s="371"/>
      <c r="H291" s="371"/>
      <c r="I291" s="371"/>
      <c r="J291" s="371"/>
      <c r="K291" s="371"/>
      <c r="L291" s="423"/>
      <c r="M291" s="423"/>
      <c r="N291" s="423"/>
      <c r="O291" s="423"/>
      <c r="P291" s="423"/>
      <c r="Q291" s="423"/>
      <c r="R291" s="423"/>
      <c r="S291" s="423"/>
      <c r="T291" s="423"/>
      <c r="U291" s="423"/>
      <c r="V291" s="423"/>
      <c r="W291" s="423"/>
      <c r="X291" s="423"/>
      <c r="Y291" s="423"/>
      <c r="Z291" s="423"/>
      <c r="AA291" s="423"/>
      <c r="AB291" s="423"/>
      <c r="AC291" s="423"/>
      <c r="AD291" s="423"/>
      <c r="AE291" s="423"/>
      <c r="AF291" s="423"/>
      <c r="AG291" s="423"/>
      <c r="AH291" s="423"/>
      <c r="AI291" s="423"/>
      <c r="AJ291" s="423"/>
      <c r="AK291" s="423"/>
      <c r="AL291" s="423"/>
      <c r="AM291" s="423"/>
      <c r="AN291" s="423"/>
      <c r="AO291" s="423"/>
      <c r="AP291" s="423"/>
      <c r="AQ291" s="423"/>
      <c r="AR291" s="423"/>
      <c r="AS291" s="423"/>
      <c r="AT291" s="423"/>
      <c r="AU291" s="423"/>
      <c r="AV291" s="423"/>
      <c r="AW291" s="423"/>
      <c r="AX291" s="423"/>
      <c r="AY291" s="423"/>
      <c r="AZ291" s="423"/>
      <c r="BA291" s="423"/>
      <c r="BB291" s="423"/>
      <c r="BC291" s="423"/>
      <c r="BD291" s="423"/>
      <c r="BE291" s="423"/>
      <c r="BF291" s="423"/>
      <c r="BG291" s="423"/>
      <c r="BH291" s="423"/>
      <c r="BI291" s="423"/>
      <c r="BJ291" s="423"/>
      <c r="BK291" s="423"/>
      <c r="BL291" s="423"/>
      <c r="BM291" s="423"/>
      <c r="BN291" s="423"/>
      <c r="BO291" s="423"/>
      <c r="BP291" s="347"/>
      <c r="BQ291" s="347"/>
      <c r="BR291" s="347"/>
      <c r="BS291" s="347"/>
      <c r="BT291" s="347"/>
      <c r="BU291" s="347"/>
      <c r="BV291" s="347"/>
      <c r="BW291" s="347"/>
      <c r="BX291" s="347"/>
      <c r="BY291" s="347"/>
      <c r="BZ291" s="347"/>
      <c r="CA291" s="347"/>
      <c r="CB291" s="347"/>
      <c r="CC291" s="347"/>
      <c r="CD291" s="347"/>
      <c r="CE291" s="347"/>
      <c r="CF291" s="347"/>
      <c r="CG291" s="347"/>
      <c r="CH291" s="347"/>
      <c r="CI291" s="347"/>
      <c r="CJ291" s="347"/>
      <c r="CK291" s="347"/>
      <c r="CL291" s="347"/>
      <c r="CM291" s="347"/>
      <c r="CN291" s="347"/>
      <c r="CO291" s="347"/>
      <c r="CP291" s="347"/>
      <c r="CQ291" s="347"/>
      <c r="CR291" s="347"/>
      <c r="CS291" s="347"/>
      <c r="CT291" s="347"/>
      <c r="CU291" s="347"/>
      <c r="CV291" s="347"/>
      <c r="CW291" s="347"/>
      <c r="CX291" s="347"/>
      <c r="CY291" s="347"/>
      <c r="CZ291" s="347"/>
      <c r="DA291" s="347"/>
      <c r="DB291" s="347"/>
      <c r="DC291" s="347"/>
      <c r="DD291" s="347"/>
      <c r="DE291" s="347"/>
      <c r="DF291" s="347"/>
      <c r="DG291" s="504"/>
      <c r="DH291" s="504"/>
      <c r="DI291" s="505"/>
      <c r="DJ291" s="505"/>
      <c r="DK291" s="505"/>
      <c r="DL291" s="505"/>
      <c r="DM291" s="505"/>
      <c r="DN291" s="505"/>
    </row>
    <row r="292" spans="1:118" s="3" customFormat="1" ht="15" customHeight="1" thickBot="1" x14ac:dyDescent="0.3">
      <c r="A292" s="131" t="s">
        <v>582</v>
      </c>
      <c r="B292" s="200" t="s">
        <v>682</v>
      </c>
      <c r="C292" s="214" t="s">
        <v>472</v>
      </c>
      <c r="D292" s="602">
        <v>2061</v>
      </c>
      <c r="E292" s="543"/>
      <c r="F292" s="387"/>
      <c r="G292" s="371"/>
      <c r="H292" s="371"/>
      <c r="I292" s="371"/>
      <c r="J292" s="371"/>
      <c r="K292" s="371"/>
      <c r="L292" s="423"/>
      <c r="M292" s="423"/>
      <c r="N292" s="423"/>
      <c r="O292" s="423"/>
      <c r="P292" s="423"/>
      <c r="Q292" s="423"/>
      <c r="R292" s="423"/>
      <c r="S292" s="423"/>
      <c r="T292" s="423"/>
      <c r="U292" s="423"/>
      <c r="V292" s="423"/>
      <c r="W292" s="423"/>
      <c r="X292" s="423"/>
      <c r="Y292" s="423"/>
      <c r="Z292" s="423"/>
      <c r="AA292" s="423"/>
      <c r="AB292" s="423"/>
      <c r="AC292" s="423"/>
      <c r="AD292" s="423"/>
      <c r="AE292" s="423"/>
      <c r="AF292" s="423"/>
      <c r="AG292" s="423"/>
      <c r="AH292" s="423"/>
      <c r="AI292" s="423"/>
      <c r="AJ292" s="423"/>
      <c r="AK292" s="423"/>
      <c r="AL292" s="423"/>
      <c r="AM292" s="423"/>
      <c r="AN292" s="423"/>
      <c r="AO292" s="423"/>
      <c r="AP292" s="423"/>
      <c r="AQ292" s="423"/>
      <c r="AR292" s="423"/>
      <c r="AS292" s="423"/>
      <c r="AT292" s="423"/>
      <c r="AU292" s="423"/>
      <c r="AV292" s="423"/>
      <c r="AW292" s="423"/>
      <c r="AX292" s="423"/>
      <c r="AY292" s="423"/>
      <c r="AZ292" s="423"/>
      <c r="BA292" s="423"/>
      <c r="BB292" s="423"/>
      <c r="BC292" s="423"/>
      <c r="BD292" s="423"/>
      <c r="BE292" s="423"/>
      <c r="BF292" s="423"/>
      <c r="BG292" s="423"/>
      <c r="BH292" s="423"/>
      <c r="BI292" s="423"/>
      <c r="BJ292" s="423"/>
      <c r="BK292" s="423"/>
      <c r="BL292" s="423"/>
      <c r="BM292" s="423"/>
      <c r="BN292" s="423"/>
      <c r="BO292" s="423"/>
      <c r="BP292" s="347"/>
      <c r="BQ292" s="347"/>
      <c r="BR292" s="347"/>
      <c r="BS292" s="347"/>
      <c r="BT292" s="347"/>
      <c r="BU292" s="347"/>
      <c r="BV292" s="347"/>
      <c r="BW292" s="347"/>
      <c r="BX292" s="347"/>
      <c r="BY292" s="347"/>
      <c r="BZ292" s="347"/>
      <c r="CA292" s="347"/>
      <c r="CB292" s="347"/>
      <c r="CC292" s="347"/>
      <c r="CD292" s="347"/>
      <c r="CE292" s="347"/>
      <c r="CF292" s="347"/>
      <c r="CG292" s="347"/>
      <c r="CH292" s="347"/>
      <c r="CI292" s="347"/>
      <c r="CJ292" s="347"/>
      <c r="CK292" s="347"/>
      <c r="CL292" s="347"/>
      <c r="CM292" s="347"/>
      <c r="CN292" s="347"/>
      <c r="CO292" s="347"/>
      <c r="CP292" s="347"/>
      <c r="CQ292" s="347"/>
      <c r="CR292" s="347"/>
      <c r="CS292" s="347"/>
      <c r="CT292" s="347"/>
      <c r="CU292" s="262"/>
      <c r="CV292" s="262"/>
      <c r="CW292" s="262"/>
      <c r="CX292" s="262"/>
      <c r="CY292" s="262"/>
      <c r="CZ292" s="262"/>
      <c r="DA292" s="262"/>
      <c r="DB292" s="262"/>
      <c r="DC292" s="262"/>
      <c r="DD292" s="262"/>
      <c r="DE292" s="262"/>
      <c r="DF292" s="262"/>
      <c r="DG292" s="194"/>
      <c r="DH292" s="194"/>
      <c r="DI292" s="195"/>
      <c r="DJ292" s="195"/>
      <c r="DK292" s="195"/>
      <c r="DL292" s="195"/>
      <c r="DM292" s="195"/>
      <c r="DN292" s="195"/>
    </row>
    <row r="293" spans="1:118" s="3" customFormat="1" ht="15" customHeight="1" thickBot="1" x14ac:dyDescent="0.3">
      <c r="A293" s="198" t="s">
        <v>473</v>
      </c>
      <c r="B293" s="199"/>
      <c r="C293" s="213"/>
      <c r="D293" s="603"/>
      <c r="E293" s="543"/>
      <c r="F293" s="387"/>
      <c r="G293" s="371"/>
      <c r="H293" s="371"/>
      <c r="I293" s="371"/>
      <c r="J293" s="371"/>
      <c r="K293" s="371"/>
      <c r="L293" s="423"/>
      <c r="M293" s="423"/>
      <c r="N293" s="423"/>
      <c r="O293" s="423"/>
      <c r="P293" s="423"/>
      <c r="Q293" s="423"/>
      <c r="R293" s="423"/>
      <c r="S293" s="423"/>
      <c r="T293" s="423"/>
      <c r="U293" s="423"/>
      <c r="V293" s="423"/>
      <c r="W293" s="423"/>
      <c r="X293" s="423"/>
      <c r="Y293" s="423"/>
      <c r="Z293" s="423"/>
      <c r="AA293" s="423"/>
      <c r="AB293" s="423"/>
      <c r="AC293" s="423"/>
      <c r="AD293" s="423"/>
      <c r="AE293" s="423"/>
      <c r="AF293" s="423"/>
      <c r="AG293" s="423"/>
      <c r="AH293" s="423"/>
      <c r="AI293" s="423"/>
      <c r="AJ293" s="423"/>
      <c r="AK293" s="423"/>
      <c r="AL293" s="423"/>
      <c r="AM293" s="423"/>
      <c r="AN293" s="423"/>
      <c r="AO293" s="423"/>
      <c r="AP293" s="423"/>
      <c r="AQ293" s="423"/>
      <c r="AR293" s="423"/>
      <c r="AS293" s="423"/>
      <c r="AT293" s="423"/>
      <c r="AU293" s="423"/>
      <c r="AV293" s="423"/>
      <c r="AW293" s="423"/>
      <c r="AX293" s="423"/>
      <c r="AY293" s="423"/>
      <c r="AZ293" s="423"/>
      <c r="BA293" s="423"/>
      <c r="BB293" s="423"/>
      <c r="BC293" s="423"/>
      <c r="BD293" s="423"/>
      <c r="BE293" s="423"/>
      <c r="BF293" s="423"/>
      <c r="BG293" s="423"/>
      <c r="BH293" s="423"/>
      <c r="BI293" s="423"/>
      <c r="BJ293" s="423"/>
      <c r="BK293" s="423"/>
      <c r="BL293" s="423"/>
      <c r="BM293" s="423"/>
      <c r="BN293" s="423"/>
      <c r="BO293" s="423"/>
      <c r="BP293" s="347"/>
      <c r="BQ293" s="347"/>
      <c r="BR293" s="347"/>
      <c r="BS293" s="347"/>
      <c r="BT293" s="347"/>
      <c r="BU293" s="347"/>
      <c r="BV293" s="347"/>
      <c r="BW293" s="347"/>
      <c r="BX293" s="347"/>
      <c r="BY293" s="347"/>
      <c r="BZ293" s="347"/>
      <c r="CA293" s="347"/>
      <c r="CB293" s="347"/>
      <c r="CC293" s="347"/>
      <c r="CD293" s="347"/>
      <c r="CE293" s="347"/>
      <c r="CF293" s="347"/>
      <c r="CG293" s="347"/>
      <c r="CH293" s="347"/>
      <c r="CI293" s="347"/>
      <c r="CJ293" s="347"/>
      <c r="CK293" s="347"/>
      <c r="CL293" s="347"/>
      <c r="CM293" s="347"/>
      <c r="CN293" s="347"/>
      <c r="CO293" s="347"/>
      <c r="CP293" s="347"/>
      <c r="CQ293" s="347"/>
      <c r="CR293" s="347"/>
      <c r="CS293" s="347"/>
      <c r="CT293" s="347"/>
      <c r="CU293" s="262"/>
      <c r="CV293" s="262"/>
      <c r="CW293" s="262"/>
      <c r="CX293" s="262"/>
      <c r="CY293" s="262"/>
      <c r="CZ293" s="262"/>
      <c r="DA293" s="262"/>
      <c r="DB293" s="262"/>
      <c r="DC293" s="262"/>
      <c r="DD293" s="262"/>
      <c r="DE293" s="262"/>
      <c r="DF293" s="262"/>
      <c r="DG293" s="194"/>
      <c r="DH293" s="194"/>
      <c r="DI293" s="195"/>
      <c r="DJ293" s="195"/>
      <c r="DK293" s="195"/>
      <c r="DL293" s="195"/>
      <c r="DM293" s="195"/>
      <c r="DN293" s="195"/>
    </row>
    <row r="294" spans="1:118" s="3" customFormat="1" ht="15" customHeight="1" x14ac:dyDescent="0.25">
      <c r="A294" s="131" t="s">
        <v>474</v>
      </c>
      <c r="B294" s="158" t="s">
        <v>683</v>
      </c>
      <c r="C294" s="349" t="s">
        <v>475</v>
      </c>
      <c r="D294" s="602">
        <v>6729</v>
      </c>
      <c r="E294" s="543"/>
      <c r="F294" s="387"/>
      <c r="G294" s="371"/>
      <c r="H294" s="371"/>
      <c r="I294" s="371"/>
      <c r="J294" s="371"/>
      <c r="K294" s="371"/>
      <c r="L294" s="423"/>
      <c r="M294" s="423"/>
      <c r="N294" s="423"/>
      <c r="O294" s="423"/>
      <c r="P294" s="423"/>
      <c r="Q294" s="423"/>
      <c r="R294" s="423"/>
      <c r="S294" s="423"/>
      <c r="T294" s="423"/>
      <c r="U294" s="423"/>
      <c r="V294" s="423"/>
      <c r="W294" s="423"/>
      <c r="X294" s="423"/>
      <c r="Y294" s="423"/>
      <c r="Z294" s="423"/>
      <c r="AA294" s="423"/>
      <c r="AB294" s="423"/>
      <c r="AC294" s="423"/>
      <c r="AD294" s="423"/>
      <c r="AE294" s="423"/>
      <c r="AF294" s="423"/>
      <c r="AG294" s="423"/>
      <c r="AH294" s="423"/>
      <c r="AI294" s="423"/>
      <c r="AJ294" s="423"/>
      <c r="AK294" s="423"/>
      <c r="AL294" s="423"/>
      <c r="AM294" s="423"/>
      <c r="AN294" s="423"/>
      <c r="AO294" s="423"/>
      <c r="AP294" s="423"/>
      <c r="AQ294" s="423"/>
      <c r="AR294" s="423"/>
      <c r="AS294" s="423"/>
      <c r="AT294" s="423"/>
      <c r="AU294" s="423"/>
      <c r="AV294" s="423"/>
      <c r="AW294" s="423"/>
      <c r="AX294" s="423"/>
      <c r="AY294" s="423"/>
      <c r="AZ294" s="423"/>
      <c r="BA294" s="423"/>
      <c r="BB294" s="423"/>
      <c r="BC294" s="423"/>
      <c r="BD294" s="423"/>
      <c r="BE294" s="423"/>
      <c r="BF294" s="423"/>
      <c r="BG294" s="423"/>
      <c r="BH294" s="423"/>
      <c r="BI294" s="423"/>
      <c r="BJ294" s="423"/>
      <c r="BK294" s="423"/>
      <c r="BL294" s="423"/>
      <c r="BM294" s="423"/>
      <c r="BN294" s="423"/>
      <c r="BO294" s="423"/>
      <c r="BP294" s="347"/>
      <c r="BQ294" s="347"/>
      <c r="BR294" s="347"/>
      <c r="BS294" s="347"/>
      <c r="BT294" s="347"/>
      <c r="BU294" s="347"/>
      <c r="BV294" s="347"/>
      <c r="BW294" s="347"/>
      <c r="BX294" s="347"/>
      <c r="BY294" s="347"/>
      <c r="BZ294" s="347"/>
      <c r="CA294" s="347"/>
      <c r="CB294" s="347"/>
      <c r="CC294" s="347"/>
      <c r="CD294" s="347"/>
      <c r="CE294" s="347"/>
      <c r="CF294" s="347"/>
      <c r="CG294" s="347"/>
      <c r="CH294" s="347"/>
      <c r="CI294" s="347"/>
      <c r="CJ294" s="347"/>
      <c r="CK294" s="347"/>
      <c r="CL294" s="347"/>
      <c r="CM294" s="347"/>
      <c r="CN294" s="347"/>
      <c r="CO294" s="347"/>
      <c r="CP294" s="347"/>
      <c r="CQ294" s="347"/>
      <c r="CR294" s="347"/>
      <c r="CS294" s="347"/>
      <c r="CT294" s="347"/>
      <c r="CU294" s="262"/>
      <c r="CV294" s="262"/>
      <c r="CW294" s="262"/>
      <c r="CX294" s="262"/>
      <c r="CY294" s="262"/>
      <c r="CZ294" s="262"/>
      <c r="DA294" s="262"/>
      <c r="DB294" s="262"/>
      <c r="DC294" s="262"/>
      <c r="DD294" s="262"/>
      <c r="DE294" s="262"/>
      <c r="DF294" s="262"/>
      <c r="DG294" s="194"/>
      <c r="DH294" s="194"/>
      <c r="DI294" s="195"/>
      <c r="DJ294" s="195"/>
      <c r="DK294" s="195"/>
      <c r="DL294" s="195"/>
      <c r="DM294" s="195"/>
      <c r="DN294" s="195"/>
    </row>
    <row r="295" spans="1:118" s="3" customFormat="1" ht="15" customHeight="1" x14ac:dyDescent="0.25">
      <c r="A295" s="257" t="s">
        <v>476</v>
      </c>
      <c r="B295" s="160" t="s">
        <v>708</v>
      </c>
      <c r="C295" s="350" t="s">
        <v>477</v>
      </c>
      <c r="D295" s="583">
        <v>5535</v>
      </c>
      <c r="E295" s="543"/>
      <c r="F295" s="387"/>
      <c r="G295" s="371"/>
      <c r="H295" s="371"/>
      <c r="I295" s="371"/>
      <c r="J295" s="371"/>
      <c r="K295" s="371"/>
      <c r="L295" s="423"/>
      <c r="M295" s="423"/>
      <c r="N295" s="423"/>
      <c r="O295" s="423"/>
      <c r="P295" s="423"/>
      <c r="Q295" s="423"/>
      <c r="R295" s="423"/>
      <c r="S295" s="423"/>
      <c r="T295" s="423"/>
      <c r="U295" s="423"/>
      <c r="V295" s="423"/>
      <c r="W295" s="423"/>
      <c r="X295" s="423"/>
      <c r="Y295" s="423"/>
      <c r="Z295" s="423"/>
      <c r="AA295" s="423"/>
      <c r="AB295" s="423"/>
      <c r="AC295" s="423"/>
      <c r="AD295" s="423"/>
      <c r="AE295" s="423"/>
      <c r="AF295" s="423"/>
      <c r="AG295" s="423"/>
      <c r="AH295" s="423"/>
      <c r="AI295" s="423"/>
      <c r="AJ295" s="423"/>
      <c r="AK295" s="423"/>
      <c r="AL295" s="423"/>
      <c r="AM295" s="423"/>
      <c r="AN295" s="423"/>
      <c r="AO295" s="423"/>
      <c r="AP295" s="423"/>
      <c r="AQ295" s="423"/>
      <c r="AR295" s="423"/>
      <c r="AS295" s="423"/>
      <c r="AT295" s="423"/>
      <c r="AU295" s="423"/>
      <c r="AV295" s="423"/>
      <c r="AW295" s="423"/>
      <c r="AX295" s="423"/>
      <c r="AY295" s="423"/>
      <c r="AZ295" s="423"/>
      <c r="BA295" s="423"/>
      <c r="BB295" s="423"/>
      <c r="BC295" s="423"/>
      <c r="BD295" s="423"/>
      <c r="BE295" s="423"/>
      <c r="BF295" s="423"/>
      <c r="BG295" s="423"/>
      <c r="BH295" s="423"/>
      <c r="BI295" s="423"/>
      <c r="BJ295" s="423"/>
      <c r="BK295" s="423"/>
      <c r="BL295" s="423"/>
      <c r="BM295" s="423"/>
      <c r="BN295" s="423"/>
      <c r="BO295" s="423"/>
      <c r="BP295" s="347"/>
      <c r="BQ295" s="347"/>
      <c r="BR295" s="347"/>
      <c r="BS295" s="347"/>
      <c r="BT295" s="347"/>
      <c r="BU295" s="347"/>
      <c r="BV295" s="347"/>
      <c r="BW295" s="347"/>
      <c r="BX295" s="347"/>
      <c r="BY295" s="347"/>
      <c r="BZ295" s="347"/>
      <c r="CA295" s="347"/>
      <c r="CB295" s="347"/>
      <c r="CC295" s="347"/>
      <c r="CD295" s="347"/>
      <c r="CE295" s="347"/>
      <c r="CF295" s="347"/>
      <c r="CG295" s="347"/>
      <c r="CH295" s="347"/>
      <c r="CI295" s="347"/>
      <c r="CJ295" s="347"/>
      <c r="CK295" s="347"/>
      <c r="CL295" s="347"/>
      <c r="CM295" s="347"/>
      <c r="CN295" s="347"/>
      <c r="CO295" s="347"/>
      <c r="CP295" s="347"/>
      <c r="CQ295" s="347"/>
      <c r="CR295" s="347"/>
      <c r="CS295" s="347"/>
      <c r="CT295" s="347"/>
      <c r="CU295" s="262"/>
      <c r="CV295" s="262"/>
      <c r="CW295" s="262"/>
      <c r="CX295" s="262"/>
      <c r="CY295" s="262"/>
      <c r="CZ295" s="262"/>
      <c r="DA295" s="262"/>
      <c r="DB295" s="262"/>
      <c r="DC295" s="262"/>
      <c r="DD295" s="262"/>
      <c r="DE295" s="262"/>
      <c r="DF295" s="262"/>
      <c r="DG295" s="194"/>
      <c r="DH295" s="194"/>
      <c r="DI295" s="195"/>
      <c r="DJ295" s="195"/>
      <c r="DK295" s="195"/>
      <c r="DL295" s="195"/>
      <c r="DM295" s="195"/>
      <c r="DN295" s="195"/>
    </row>
    <row r="296" spans="1:118" s="3" customFormat="1" ht="15" customHeight="1" x14ac:dyDescent="0.25">
      <c r="A296" s="257" t="s">
        <v>478</v>
      </c>
      <c r="B296" s="160" t="s">
        <v>709</v>
      </c>
      <c r="C296" s="350" t="s">
        <v>479</v>
      </c>
      <c r="D296" s="583">
        <v>4302</v>
      </c>
      <c r="E296" s="543"/>
      <c r="F296" s="387"/>
      <c r="G296" s="371"/>
      <c r="H296" s="371"/>
      <c r="I296" s="371"/>
      <c r="J296" s="371"/>
      <c r="K296" s="371"/>
      <c r="L296" s="423"/>
      <c r="M296" s="423"/>
      <c r="N296" s="423"/>
      <c r="O296" s="423"/>
      <c r="P296" s="423"/>
      <c r="Q296" s="423"/>
      <c r="R296" s="423"/>
      <c r="S296" s="423"/>
      <c r="T296" s="423"/>
      <c r="U296" s="423"/>
      <c r="V296" s="423"/>
      <c r="W296" s="423"/>
      <c r="X296" s="423"/>
      <c r="Y296" s="423"/>
      <c r="Z296" s="423"/>
      <c r="AA296" s="423"/>
      <c r="AB296" s="423"/>
      <c r="AC296" s="423"/>
      <c r="AD296" s="423"/>
      <c r="AE296" s="423"/>
      <c r="AF296" s="423"/>
      <c r="AG296" s="423"/>
      <c r="AH296" s="423"/>
      <c r="AI296" s="423"/>
      <c r="AJ296" s="423"/>
      <c r="AK296" s="423"/>
      <c r="AL296" s="423"/>
      <c r="AM296" s="423"/>
      <c r="AN296" s="423"/>
      <c r="AO296" s="423"/>
      <c r="AP296" s="423"/>
      <c r="AQ296" s="423"/>
      <c r="AR296" s="423"/>
      <c r="AS296" s="423"/>
      <c r="AT296" s="423"/>
      <c r="AU296" s="423"/>
      <c r="AV296" s="423"/>
      <c r="AW296" s="423"/>
      <c r="AX296" s="423"/>
      <c r="AY296" s="423"/>
      <c r="AZ296" s="423"/>
      <c r="BA296" s="423"/>
      <c r="BB296" s="423"/>
      <c r="BC296" s="423"/>
      <c r="BD296" s="423"/>
      <c r="BE296" s="423"/>
      <c r="BF296" s="423"/>
      <c r="BG296" s="423"/>
      <c r="BH296" s="423"/>
      <c r="BI296" s="423"/>
      <c r="BJ296" s="423"/>
      <c r="BK296" s="423"/>
      <c r="BL296" s="423"/>
      <c r="BM296" s="423"/>
      <c r="BN296" s="423"/>
      <c r="BO296" s="423"/>
      <c r="BP296" s="347"/>
      <c r="BQ296" s="347"/>
      <c r="BR296" s="347"/>
      <c r="BS296" s="347"/>
      <c r="BT296" s="347"/>
      <c r="BU296" s="347"/>
      <c r="BV296" s="347"/>
      <c r="BW296" s="347"/>
      <c r="BX296" s="347"/>
      <c r="BY296" s="347"/>
      <c r="BZ296" s="347"/>
      <c r="CA296" s="347"/>
      <c r="CB296" s="347"/>
      <c r="CC296" s="347"/>
      <c r="CD296" s="347"/>
      <c r="CE296" s="347"/>
      <c r="CF296" s="347"/>
      <c r="CG296" s="347"/>
      <c r="CH296" s="347"/>
      <c r="CI296" s="347"/>
      <c r="CJ296" s="347"/>
      <c r="CK296" s="347"/>
      <c r="CL296" s="347"/>
      <c r="CM296" s="347"/>
      <c r="CN296" s="347"/>
      <c r="CO296" s="347"/>
      <c r="CP296" s="347"/>
      <c r="CQ296" s="347"/>
      <c r="CR296" s="347"/>
      <c r="CS296" s="347"/>
      <c r="CT296" s="347"/>
      <c r="CU296" s="262"/>
      <c r="CV296" s="262"/>
      <c r="CW296" s="262"/>
      <c r="CX296" s="262"/>
      <c r="CY296" s="262"/>
      <c r="CZ296" s="262"/>
      <c r="DA296" s="262"/>
      <c r="DB296" s="262"/>
      <c r="DC296" s="262"/>
      <c r="DD296" s="262"/>
      <c r="DE296" s="262"/>
      <c r="DF296" s="262"/>
      <c r="DG296" s="194"/>
      <c r="DH296" s="194"/>
      <c r="DI296" s="195"/>
      <c r="DJ296" s="195"/>
      <c r="DK296" s="195"/>
      <c r="DL296" s="195"/>
      <c r="DM296" s="195"/>
      <c r="DN296" s="195"/>
    </row>
    <row r="297" spans="1:118" s="3" customFormat="1" ht="15" customHeight="1" x14ac:dyDescent="0.25">
      <c r="A297" s="257" t="s">
        <v>480</v>
      </c>
      <c r="B297" s="160" t="s">
        <v>710</v>
      </c>
      <c r="C297" s="350" t="s">
        <v>481</v>
      </c>
      <c r="D297" s="583">
        <v>3097</v>
      </c>
      <c r="E297" s="543"/>
      <c r="F297" s="387"/>
      <c r="G297" s="371"/>
      <c r="H297" s="371"/>
      <c r="I297" s="371"/>
      <c r="J297" s="371"/>
      <c r="K297" s="371"/>
      <c r="L297" s="423"/>
      <c r="M297" s="423"/>
      <c r="N297" s="423"/>
      <c r="O297" s="423"/>
      <c r="P297" s="423"/>
      <c r="Q297" s="423"/>
      <c r="R297" s="423"/>
      <c r="S297" s="423"/>
      <c r="T297" s="423"/>
      <c r="U297" s="423"/>
      <c r="V297" s="423"/>
      <c r="W297" s="423"/>
      <c r="X297" s="423"/>
      <c r="Y297" s="423"/>
      <c r="Z297" s="423"/>
      <c r="AA297" s="423"/>
      <c r="AB297" s="423"/>
      <c r="AC297" s="423"/>
      <c r="AD297" s="423"/>
      <c r="AE297" s="423"/>
      <c r="AF297" s="423"/>
      <c r="AG297" s="423"/>
      <c r="AH297" s="423"/>
      <c r="AI297" s="423"/>
      <c r="AJ297" s="423"/>
      <c r="AK297" s="423"/>
      <c r="AL297" s="423"/>
      <c r="AM297" s="423"/>
      <c r="AN297" s="423"/>
      <c r="AO297" s="423"/>
      <c r="AP297" s="423"/>
      <c r="AQ297" s="423"/>
      <c r="AR297" s="423"/>
      <c r="AS297" s="423"/>
      <c r="AT297" s="423"/>
      <c r="AU297" s="423"/>
      <c r="AV297" s="423"/>
      <c r="AW297" s="423"/>
      <c r="AX297" s="423"/>
      <c r="AY297" s="423"/>
      <c r="AZ297" s="423"/>
      <c r="BA297" s="423"/>
      <c r="BB297" s="423"/>
      <c r="BC297" s="423"/>
      <c r="BD297" s="423"/>
      <c r="BE297" s="423"/>
      <c r="BF297" s="423"/>
      <c r="BG297" s="423"/>
      <c r="BH297" s="423"/>
      <c r="BI297" s="423"/>
      <c r="BJ297" s="423"/>
      <c r="BK297" s="423"/>
      <c r="BL297" s="423"/>
      <c r="BM297" s="423"/>
      <c r="BN297" s="423"/>
      <c r="BO297" s="423"/>
      <c r="BP297" s="347"/>
      <c r="BQ297" s="347"/>
      <c r="BR297" s="347"/>
      <c r="BS297" s="347"/>
      <c r="BT297" s="347"/>
      <c r="BU297" s="347"/>
      <c r="BV297" s="347"/>
      <c r="BW297" s="347"/>
      <c r="BX297" s="347"/>
      <c r="BY297" s="347"/>
      <c r="BZ297" s="347"/>
      <c r="CA297" s="347"/>
      <c r="CB297" s="347"/>
      <c r="CC297" s="347"/>
      <c r="CD297" s="347"/>
      <c r="CE297" s="347"/>
      <c r="CF297" s="347"/>
      <c r="CG297" s="347"/>
      <c r="CH297" s="347"/>
      <c r="CI297" s="347"/>
      <c r="CJ297" s="347"/>
      <c r="CK297" s="347"/>
      <c r="CL297" s="347"/>
      <c r="CM297" s="347"/>
      <c r="CN297" s="347"/>
      <c r="CO297" s="347"/>
      <c r="CP297" s="347"/>
      <c r="CQ297" s="347"/>
      <c r="CR297" s="347"/>
      <c r="CS297" s="347"/>
      <c r="CT297" s="347"/>
      <c r="CU297" s="262"/>
      <c r="CV297" s="262"/>
      <c r="CW297" s="262"/>
      <c r="CX297" s="262"/>
      <c r="CY297" s="262"/>
      <c r="CZ297" s="262"/>
      <c r="DA297" s="262"/>
      <c r="DB297" s="262"/>
      <c r="DC297" s="262"/>
      <c r="DD297" s="262"/>
      <c r="DE297" s="262"/>
      <c r="DF297" s="262"/>
      <c r="DG297" s="194"/>
      <c r="DH297" s="194"/>
      <c r="DI297" s="195"/>
      <c r="DJ297" s="195"/>
      <c r="DK297" s="195"/>
      <c r="DL297" s="195"/>
      <c r="DM297" s="195"/>
      <c r="DN297" s="195"/>
    </row>
    <row r="298" spans="1:118" s="3" customFormat="1" ht="15" customHeight="1" thickBot="1" x14ac:dyDescent="0.3">
      <c r="A298" s="541" t="s">
        <v>482</v>
      </c>
      <c r="B298" s="162" t="s">
        <v>729</v>
      </c>
      <c r="C298" s="351" t="s">
        <v>483</v>
      </c>
      <c r="D298" s="583">
        <v>1926</v>
      </c>
      <c r="E298" s="543"/>
      <c r="F298" s="387"/>
      <c r="G298" s="371"/>
      <c r="H298" s="371"/>
      <c r="I298" s="371"/>
      <c r="J298" s="371"/>
      <c r="K298" s="371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  <c r="AH298" s="423"/>
      <c r="AI298" s="423"/>
      <c r="AJ298" s="423"/>
      <c r="AK298" s="423"/>
      <c r="AL298" s="423"/>
      <c r="AM298" s="423"/>
      <c r="AN298" s="423"/>
      <c r="AO298" s="423"/>
      <c r="AP298" s="423"/>
      <c r="AQ298" s="423"/>
      <c r="AR298" s="423"/>
      <c r="AS298" s="423"/>
      <c r="AT298" s="423"/>
      <c r="AU298" s="423"/>
      <c r="AV298" s="423"/>
      <c r="AW298" s="423"/>
      <c r="AX298" s="423"/>
      <c r="AY298" s="423"/>
      <c r="AZ298" s="423"/>
      <c r="BA298" s="423"/>
      <c r="BB298" s="423"/>
      <c r="BC298" s="423"/>
      <c r="BD298" s="423"/>
      <c r="BE298" s="423"/>
      <c r="BF298" s="423"/>
      <c r="BG298" s="423"/>
      <c r="BH298" s="423"/>
      <c r="BI298" s="423"/>
      <c r="BJ298" s="423"/>
      <c r="BK298" s="423"/>
      <c r="BL298" s="423"/>
      <c r="BM298" s="423"/>
      <c r="BN298" s="423"/>
      <c r="BO298" s="423"/>
      <c r="BP298" s="347"/>
      <c r="BQ298" s="347"/>
      <c r="BR298" s="347"/>
      <c r="BS298" s="347"/>
      <c r="BT298" s="347"/>
      <c r="BU298" s="347"/>
      <c r="BV298" s="347"/>
      <c r="BW298" s="347"/>
      <c r="BX298" s="347"/>
      <c r="BY298" s="347"/>
      <c r="BZ298" s="347"/>
      <c r="CA298" s="347"/>
      <c r="CB298" s="347"/>
      <c r="CC298" s="347"/>
      <c r="CD298" s="347"/>
      <c r="CE298" s="347"/>
      <c r="CF298" s="347"/>
      <c r="CG298" s="347"/>
      <c r="CH298" s="347"/>
      <c r="CI298" s="347"/>
      <c r="CJ298" s="347"/>
      <c r="CK298" s="347"/>
      <c r="CL298" s="347"/>
      <c r="CM298" s="347"/>
      <c r="CN298" s="347"/>
      <c r="CO298" s="347"/>
      <c r="CP298" s="347"/>
      <c r="CQ298" s="347"/>
      <c r="CR298" s="347"/>
      <c r="CS298" s="347"/>
      <c r="CT298" s="347"/>
      <c r="CU298" s="262"/>
      <c r="CV298" s="262"/>
      <c r="CW298" s="262"/>
      <c r="CX298" s="262"/>
      <c r="CY298" s="262"/>
      <c r="CZ298" s="262"/>
      <c r="DA298" s="262"/>
      <c r="DB298" s="262"/>
      <c r="DC298" s="262"/>
      <c r="DD298" s="262"/>
      <c r="DE298" s="262"/>
      <c r="DF298" s="262"/>
      <c r="DG298" s="194"/>
      <c r="DH298" s="194"/>
      <c r="DI298" s="195"/>
      <c r="DJ298" s="195"/>
      <c r="DK298" s="195"/>
      <c r="DL298" s="195"/>
      <c r="DM298" s="195"/>
      <c r="DN298" s="195"/>
    </row>
    <row r="299" spans="1:118" s="3" customFormat="1" ht="15" customHeight="1" thickBot="1" x14ac:dyDescent="0.3">
      <c r="A299" s="352" t="s">
        <v>132</v>
      </c>
      <c r="B299" s="353" t="s">
        <v>133</v>
      </c>
      <c r="C299" s="354" t="s">
        <v>554</v>
      </c>
      <c r="D299" s="604">
        <v>500</v>
      </c>
      <c r="E299" s="543"/>
      <c r="F299" s="387"/>
      <c r="G299" s="371"/>
      <c r="H299" s="371"/>
      <c r="I299" s="371"/>
      <c r="J299" s="371"/>
      <c r="K299" s="371"/>
      <c r="L299" s="423"/>
      <c r="M299" s="423"/>
      <c r="N299" s="423"/>
      <c r="O299" s="423"/>
      <c r="P299" s="423"/>
      <c r="Q299" s="423"/>
      <c r="R299" s="423"/>
      <c r="S299" s="423"/>
      <c r="T299" s="423"/>
      <c r="U299" s="423"/>
      <c r="V299" s="423"/>
      <c r="W299" s="423"/>
      <c r="X299" s="423"/>
      <c r="Y299" s="423"/>
      <c r="Z299" s="423"/>
      <c r="AA299" s="423"/>
      <c r="AB299" s="423"/>
      <c r="AC299" s="423"/>
      <c r="AD299" s="423"/>
      <c r="AE299" s="423"/>
      <c r="AF299" s="423"/>
      <c r="AG299" s="423"/>
      <c r="AH299" s="423"/>
      <c r="AI299" s="423"/>
      <c r="AJ299" s="423"/>
      <c r="AK299" s="423"/>
      <c r="AL299" s="423"/>
      <c r="AM299" s="423"/>
      <c r="AN299" s="423"/>
      <c r="AO299" s="423"/>
      <c r="AP299" s="423"/>
      <c r="AQ299" s="423"/>
      <c r="AR299" s="423"/>
      <c r="AS299" s="423"/>
      <c r="AT299" s="423"/>
      <c r="AU299" s="423"/>
      <c r="AV299" s="423"/>
      <c r="AW299" s="423"/>
      <c r="AX299" s="423"/>
      <c r="AY299" s="423"/>
      <c r="AZ299" s="423"/>
      <c r="BA299" s="423"/>
      <c r="BB299" s="423"/>
      <c r="BC299" s="423"/>
      <c r="BD299" s="423"/>
      <c r="BE299" s="423"/>
      <c r="BF299" s="423"/>
      <c r="BG299" s="423"/>
      <c r="BH299" s="423"/>
      <c r="BI299" s="423"/>
      <c r="BJ299" s="423"/>
      <c r="BK299" s="423"/>
      <c r="BL299" s="423"/>
      <c r="BM299" s="423"/>
      <c r="BN299" s="423"/>
      <c r="BO299" s="423"/>
      <c r="BP299" s="347"/>
      <c r="BQ299" s="347"/>
      <c r="BR299" s="347"/>
      <c r="BS299" s="347"/>
      <c r="BT299" s="347"/>
      <c r="BU299" s="347"/>
      <c r="BV299" s="347"/>
      <c r="BW299" s="347"/>
      <c r="BX299" s="347"/>
      <c r="BY299" s="347"/>
      <c r="BZ299" s="347"/>
      <c r="CA299" s="347"/>
      <c r="CB299" s="347"/>
      <c r="CC299" s="347"/>
      <c r="CD299" s="347"/>
      <c r="CE299" s="347"/>
      <c r="CF299" s="347"/>
      <c r="CG299" s="347"/>
      <c r="CH299" s="347"/>
      <c r="CI299" s="347"/>
      <c r="CJ299" s="347"/>
      <c r="CK299" s="347"/>
      <c r="CL299" s="347"/>
      <c r="CM299" s="347"/>
      <c r="CN299" s="347"/>
      <c r="CO299" s="347"/>
      <c r="CP299" s="347"/>
      <c r="CQ299" s="347"/>
      <c r="CR299" s="347"/>
      <c r="CS299" s="347"/>
      <c r="CT299" s="347"/>
      <c r="CU299" s="262"/>
      <c r="CV299" s="262"/>
      <c r="CW299" s="262"/>
      <c r="CX299" s="262"/>
      <c r="CY299" s="262"/>
      <c r="CZ299" s="262"/>
      <c r="DA299" s="262"/>
      <c r="DB299" s="262"/>
      <c r="DC299" s="262"/>
      <c r="DD299" s="262"/>
      <c r="DE299" s="262"/>
      <c r="DF299" s="262"/>
      <c r="DG299" s="194"/>
      <c r="DH299" s="194"/>
      <c r="DI299" s="195"/>
      <c r="DJ299" s="195"/>
      <c r="DK299" s="195"/>
      <c r="DL299" s="195"/>
      <c r="DM299" s="195"/>
      <c r="DN299" s="195"/>
    </row>
    <row r="300" spans="1:118" s="3" customFormat="1" ht="15" customHeight="1" thickBot="1" x14ac:dyDescent="0.3">
      <c r="A300" s="198" t="s">
        <v>484</v>
      </c>
      <c r="B300" s="199"/>
      <c r="C300" s="213"/>
      <c r="D300" s="603"/>
      <c r="E300" s="543"/>
      <c r="F300" s="387"/>
      <c r="G300" s="371"/>
      <c r="H300" s="371"/>
      <c r="I300" s="371"/>
      <c r="J300" s="371"/>
      <c r="K300" s="371"/>
      <c r="L300" s="423"/>
      <c r="M300" s="423"/>
      <c r="N300" s="423"/>
      <c r="O300" s="423"/>
      <c r="P300" s="423"/>
      <c r="Q300" s="423"/>
      <c r="R300" s="423"/>
      <c r="S300" s="423"/>
      <c r="T300" s="423"/>
      <c r="U300" s="423"/>
      <c r="V300" s="423"/>
      <c r="W300" s="423"/>
      <c r="X300" s="423"/>
      <c r="Y300" s="423"/>
      <c r="Z300" s="423"/>
      <c r="AA300" s="423"/>
      <c r="AB300" s="423"/>
      <c r="AC300" s="423"/>
      <c r="AD300" s="423"/>
      <c r="AE300" s="423"/>
      <c r="AF300" s="423"/>
      <c r="AG300" s="423"/>
      <c r="AH300" s="423"/>
      <c r="AI300" s="423"/>
      <c r="AJ300" s="423"/>
      <c r="AK300" s="423"/>
      <c r="AL300" s="423"/>
      <c r="AM300" s="423"/>
      <c r="AN300" s="423"/>
      <c r="AO300" s="423"/>
      <c r="AP300" s="423"/>
      <c r="AQ300" s="423"/>
      <c r="AR300" s="423"/>
      <c r="AS300" s="423"/>
      <c r="AT300" s="423"/>
      <c r="AU300" s="423"/>
      <c r="AV300" s="423"/>
      <c r="AW300" s="423"/>
      <c r="AX300" s="423"/>
      <c r="AY300" s="423"/>
      <c r="AZ300" s="423"/>
      <c r="BA300" s="423"/>
      <c r="BB300" s="423"/>
      <c r="BC300" s="423"/>
      <c r="BD300" s="423"/>
      <c r="BE300" s="423"/>
      <c r="BF300" s="423"/>
      <c r="BG300" s="423"/>
      <c r="BH300" s="423"/>
      <c r="BI300" s="423"/>
      <c r="BJ300" s="423"/>
      <c r="BK300" s="423"/>
      <c r="BL300" s="423"/>
      <c r="BM300" s="423"/>
      <c r="BN300" s="423"/>
      <c r="BO300" s="423"/>
      <c r="BP300" s="347"/>
      <c r="BQ300" s="347"/>
      <c r="BR300" s="347"/>
      <c r="BS300" s="347"/>
      <c r="BT300" s="347"/>
      <c r="BU300" s="347"/>
      <c r="BV300" s="347"/>
      <c r="BW300" s="347"/>
      <c r="BX300" s="347"/>
      <c r="BY300" s="347"/>
      <c r="BZ300" s="347"/>
      <c r="CA300" s="347"/>
      <c r="CB300" s="347"/>
      <c r="CC300" s="347"/>
      <c r="CD300" s="347"/>
      <c r="CE300" s="347"/>
      <c r="CF300" s="347"/>
      <c r="CG300" s="347"/>
      <c r="CH300" s="347"/>
      <c r="CI300" s="347"/>
      <c r="CJ300" s="347"/>
      <c r="CK300" s="347"/>
      <c r="CL300" s="347"/>
      <c r="CM300" s="347"/>
      <c r="CN300" s="347"/>
      <c r="CO300" s="347"/>
      <c r="CP300" s="347"/>
      <c r="CQ300" s="347"/>
      <c r="CR300" s="347"/>
      <c r="CS300" s="347"/>
      <c r="CT300" s="347"/>
      <c r="CU300" s="262"/>
      <c r="CV300" s="262"/>
      <c r="CW300" s="262"/>
      <c r="CX300" s="262"/>
      <c r="CY300" s="262"/>
      <c r="CZ300" s="262"/>
      <c r="DA300" s="262"/>
      <c r="DB300" s="262"/>
      <c r="DC300" s="262"/>
      <c r="DD300" s="262"/>
      <c r="DE300" s="262"/>
      <c r="DF300" s="262"/>
      <c r="DG300" s="194"/>
      <c r="DH300" s="194"/>
      <c r="DI300" s="195"/>
      <c r="DJ300" s="195"/>
      <c r="DK300" s="195"/>
      <c r="DL300" s="195"/>
      <c r="DM300" s="195"/>
      <c r="DN300" s="195"/>
    </row>
    <row r="301" spans="1:118" s="3" customFormat="1" ht="15" customHeight="1" x14ac:dyDescent="0.25">
      <c r="A301" s="131" t="s">
        <v>576</v>
      </c>
      <c r="B301" s="158" t="s">
        <v>684</v>
      </c>
      <c r="C301" s="349" t="s">
        <v>485</v>
      </c>
      <c r="D301" s="602">
        <v>7213</v>
      </c>
      <c r="E301" s="543"/>
      <c r="F301" s="387"/>
      <c r="G301" s="371"/>
      <c r="H301" s="371"/>
      <c r="I301" s="371"/>
      <c r="J301" s="371"/>
      <c r="K301" s="371"/>
      <c r="L301" s="423"/>
      <c r="M301" s="423"/>
      <c r="N301" s="423"/>
      <c r="O301" s="423"/>
      <c r="P301" s="423"/>
      <c r="Q301" s="423"/>
      <c r="R301" s="423"/>
      <c r="S301" s="423"/>
      <c r="T301" s="423"/>
      <c r="U301" s="423"/>
      <c r="V301" s="423"/>
      <c r="W301" s="423"/>
      <c r="X301" s="423"/>
      <c r="Y301" s="423"/>
      <c r="Z301" s="423"/>
      <c r="AA301" s="423"/>
      <c r="AB301" s="423"/>
      <c r="AC301" s="423"/>
      <c r="AD301" s="423"/>
      <c r="AE301" s="423"/>
      <c r="AF301" s="423"/>
      <c r="AG301" s="423"/>
      <c r="AH301" s="423"/>
      <c r="AI301" s="423"/>
      <c r="AJ301" s="423"/>
      <c r="AK301" s="423"/>
      <c r="AL301" s="423"/>
      <c r="AM301" s="423"/>
      <c r="AN301" s="423"/>
      <c r="AO301" s="423"/>
      <c r="AP301" s="423"/>
      <c r="AQ301" s="423"/>
      <c r="AR301" s="423"/>
      <c r="AS301" s="423"/>
      <c r="AT301" s="423"/>
      <c r="AU301" s="423"/>
      <c r="AV301" s="423"/>
      <c r="AW301" s="423"/>
      <c r="AX301" s="423"/>
      <c r="AY301" s="423"/>
      <c r="AZ301" s="423"/>
      <c r="BA301" s="423"/>
      <c r="BB301" s="423"/>
      <c r="BC301" s="423"/>
      <c r="BD301" s="423"/>
      <c r="BE301" s="423"/>
      <c r="BF301" s="423"/>
      <c r="BG301" s="423"/>
      <c r="BH301" s="423"/>
      <c r="BI301" s="423"/>
      <c r="BJ301" s="423"/>
      <c r="BK301" s="423"/>
      <c r="BL301" s="423"/>
      <c r="BM301" s="423"/>
      <c r="BN301" s="423"/>
      <c r="BO301" s="423"/>
      <c r="BP301" s="347"/>
      <c r="BQ301" s="347"/>
      <c r="BR301" s="347"/>
      <c r="BS301" s="347"/>
      <c r="BT301" s="347"/>
      <c r="BU301" s="347"/>
      <c r="BV301" s="347"/>
      <c r="BW301" s="347"/>
      <c r="BX301" s="347"/>
      <c r="BY301" s="347"/>
      <c r="BZ301" s="347"/>
      <c r="CA301" s="347"/>
      <c r="CB301" s="347"/>
      <c r="CC301" s="347"/>
      <c r="CD301" s="347"/>
      <c r="CE301" s="347"/>
      <c r="CF301" s="347"/>
      <c r="CG301" s="347"/>
      <c r="CH301" s="347"/>
      <c r="CI301" s="347"/>
      <c r="CJ301" s="347"/>
      <c r="CK301" s="347"/>
      <c r="CL301" s="347"/>
      <c r="CM301" s="347"/>
      <c r="CN301" s="347"/>
      <c r="CO301" s="347"/>
      <c r="CP301" s="347"/>
      <c r="CQ301" s="347"/>
      <c r="CR301" s="347"/>
      <c r="CS301" s="347"/>
      <c r="CT301" s="347"/>
      <c r="CU301" s="262"/>
      <c r="CV301" s="262"/>
      <c r="CW301" s="262"/>
      <c r="CX301" s="262"/>
      <c r="CY301" s="262"/>
      <c r="CZ301" s="262"/>
      <c r="DA301" s="262"/>
      <c r="DB301" s="262"/>
      <c r="DC301" s="262"/>
      <c r="DD301" s="262"/>
      <c r="DE301" s="262"/>
      <c r="DF301" s="262"/>
      <c r="DG301" s="194"/>
      <c r="DH301" s="194"/>
      <c r="DI301" s="195"/>
      <c r="DJ301" s="195"/>
      <c r="DK301" s="195"/>
      <c r="DL301" s="195"/>
      <c r="DM301" s="195"/>
      <c r="DN301" s="195"/>
    </row>
    <row r="302" spans="1:118" s="3" customFormat="1" ht="15" customHeight="1" x14ac:dyDescent="0.25">
      <c r="A302" s="131" t="s">
        <v>583</v>
      </c>
      <c r="B302" s="158" t="s">
        <v>684</v>
      </c>
      <c r="C302" s="349" t="s">
        <v>485</v>
      </c>
      <c r="D302" s="602">
        <v>2635</v>
      </c>
      <c r="E302" s="543"/>
      <c r="F302" s="387"/>
      <c r="G302" s="371"/>
      <c r="H302" s="371"/>
      <c r="I302" s="371"/>
      <c r="J302" s="371"/>
      <c r="K302" s="371"/>
      <c r="L302" s="423"/>
      <c r="M302" s="423"/>
      <c r="N302" s="423"/>
      <c r="O302" s="423"/>
      <c r="P302" s="423"/>
      <c r="Q302" s="423"/>
      <c r="R302" s="423"/>
      <c r="S302" s="423"/>
      <c r="T302" s="423"/>
      <c r="U302" s="423"/>
      <c r="V302" s="423"/>
      <c r="W302" s="423"/>
      <c r="X302" s="423"/>
      <c r="Y302" s="423"/>
      <c r="Z302" s="423"/>
      <c r="AA302" s="423"/>
      <c r="AB302" s="423"/>
      <c r="AC302" s="423"/>
      <c r="AD302" s="423"/>
      <c r="AE302" s="423"/>
      <c r="AF302" s="423"/>
      <c r="AG302" s="423"/>
      <c r="AH302" s="423"/>
      <c r="AI302" s="423"/>
      <c r="AJ302" s="423"/>
      <c r="AK302" s="423"/>
      <c r="AL302" s="423"/>
      <c r="AM302" s="423"/>
      <c r="AN302" s="423"/>
      <c r="AO302" s="423"/>
      <c r="AP302" s="423"/>
      <c r="AQ302" s="423"/>
      <c r="AR302" s="423"/>
      <c r="AS302" s="423"/>
      <c r="AT302" s="423"/>
      <c r="AU302" s="423"/>
      <c r="AV302" s="423"/>
      <c r="AW302" s="423"/>
      <c r="AX302" s="423"/>
      <c r="AY302" s="423"/>
      <c r="AZ302" s="423"/>
      <c r="BA302" s="423"/>
      <c r="BB302" s="423"/>
      <c r="BC302" s="423"/>
      <c r="BD302" s="423"/>
      <c r="BE302" s="423"/>
      <c r="BF302" s="423"/>
      <c r="BG302" s="423"/>
      <c r="BH302" s="423"/>
      <c r="BI302" s="423"/>
      <c r="BJ302" s="423"/>
      <c r="BK302" s="423"/>
      <c r="BL302" s="423"/>
      <c r="BM302" s="423"/>
      <c r="BN302" s="423"/>
      <c r="BO302" s="423"/>
      <c r="BP302" s="347"/>
      <c r="BQ302" s="347"/>
      <c r="BR302" s="347"/>
      <c r="BS302" s="347"/>
      <c r="BT302" s="347"/>
      <c r="BU302" s="347"/>
      <c r="BV302" s="347"/>
      <c r="BW302" s="347"/>
      <c r="BX302" s="347"/>
      <c r="BY302" s="347"/>
      <c r="BZ302" s="347"/>
      <c r="CA302" s="347"/>
      <c r="CB302" s="347"/>
      <c r="CC302" s="347"/>
      <c r="CD302" s="347"/>
      <c r="CE302" s="347"/>
      <c r="CF302" s="347"/>
      <c r="CG302" s="347"/>
      <c r="CH302" s="347"/>
      <c r="CI302" s="347"/>
      <c r="CJ302" s="347"/>
      <c r="CK302" s="347"/>
      <c r="CL302" s="347"/>
      <c r="CM302" s="347"/>
      <c r="CN302" s="347"/>
      <c r="CO302" s="347"/>
      <c r="CP302" s="347"/>
      <c r="CQ302" s="347"/>
      <c r="CR302" s="347"/>
      <c r="CS302" s="347"/>
      <c r="CT302" s="347"/>
      <c r="CU302" s="262"/>
      <c r="CV302" s="262"/>
      <c r="CW302" s="262"/>
      <c r="CX302" s="262"/>
      <c r="CY302" s="262"/>
      <c r="CZ302" s="262"/>
      <c r="DA302" s="262"/>
      <c r="DB302" s="262"/>
      <c r="DC302" s="262"/>
      <c r="DD302" s="262"/>
      <c r="DE302" s="262"/>
      <c r="DF302" s="262"/>
      <c r="DG302" s="194"/>
      <c r="DH302" s="194"/>
      <c r="DI302" s="195"/>
      <c r="DJ302" s="195"/>
      <c r="DK302" s="195"/>
      <c r="DL302" s="195"/>
      <c r="DM302" s="195"/>
      <c r="DN302" s="195"/>
    </row>
    <row r="303" spans="1:118" s="3" customFormat="1" ht="15" customHeight="1" x14ac:dyDescent="0.25">
      <c r="A303" s="257" t="s">
        <v>577</v>
      </c>
      <c r="B303" s="160" t="s">
        <v>711</v>
      </c>
      <c r="C303" s="350" t="s">
        <v>486</v>
      </c>
      <c r="D303" s="583">
        <v>6002</v>
      </c>
      <c r="E303" s="543"/>
      <c r="F303" s="387"/>
      <c r="G303" s="371"/>
      <c r="H303" s="371"/>
      <c r="I303" s="371"/>
      <c r="J303" s="371"/>
      <c r="K303" s="371"/>
      <c r="L303" s="423"/>
      <c r="M303" s="423"/>
      <c r="N303" s="423"/>
      <c r="O303" s="423"/>
      <c r="P303" s="423"/>
      <c r="Q303" s="423"/>
      <c r="R303" s="423"/>
      <c r="S303" s="423"/>
      <c r="T303" s="423"/>
      <c r="U303" s="423"/>
      <c r="V303" s="423"/>
      <c r="W303" s="423"/>
      <c r="X303" s="423"/>
      <c r="Y303" s="423"/>
      <c r="Z303" s="423"/>
      <c r="AA303" s="423"/>
      <c r="AB303" s="423"/>
      <c r="AC303" s="423"/>
      <c r="AD303" s="423"/>
      <c r="AE303" s="423"/>
      <c r="AF303" s="423"/>
      <c r="AG303" s="423"/>
      <c r="AH303" s="423"/>
      <c r="AI303" s="423"/>
      <c r="AJ303" s="423"/>
      <c r="AK303" s="423"/>
      <c r="AL303" s="423"/>
      <c r="AM303" s="423"/>
      <c r="AN303" s="423"/>
      <c r="AO303" s="423"/>
      <c r="AP303" s="423"/>
      <c r="AQ303" s="423"/>
      <c r="AR303" s="423"/>
      <c r="AS303" s="423"/>
      <c r="AT303" s="423"/>
      <c r="AU303" s="423"/>
      <c r="AV303" s="423"/>
      <c r="AW303" s="423"/>
      <c r="AX303" s="423"/>
      <c r="AY303" s="423"/>
      <c r="AZ303" s="423"/>
      <c r="BA303" s="423"/>
      <c r="BB303" s="423"/>
      <c r="BC303" s="423"/>
      <c r="BD303" s="423"/>
      <c r="BE303" s="423"/>
      <c r="BF303" s="423"/>
      <c r="BG303" s="423"/>
      <c r="BH303" s="423"/>
      <c r="BI303" s="423"/>
      <c r="BJ303" s="423"/>
      <c r="BK303" s="423"/>
      <c r="BL303" s="423"/>
      <c r="BM303" s="423"/>
      <c r="BN303" s="423"/>
      <c r="BO303" s="423"/>
      <c r="BP303" s="347"/>
      <c r="BQ303" s="347"/>
      <c r="BR303" s="347"/>
      <c r="BS303" s="347"/>
      <c r="BT303" s="347"/>
      <c r="BU303" s="347"/>
      <c r="BV303" s="347"/>
      <c r="BW303" s="347"/>
      <c r="BX303" s="347"/>
      <c r="BY303" s="347"/>
      <c r="BZ303" s="347"/>
      <c r="CA303" s="347"/>
      <c r="CB303" s="347"/>
      <c r="CC303" s="347"/>
      <c r="CD303" s="347"/>
      <c r="CE303" s="347"/>
      <c r="CF303" s="347"/>
      <c r="CG303" s="347"/>
      <c r="CH303" s="347"/>
      <c r="CI303" s="347"/>
      <c r="CJ303" s="347"/>
      <c r="CK303" s="347"/>
      <c r="CL303" s="347"/>
      <c r="CM303" s="347"/>
      <c r="CN303" s="347"/>
      <c r="CO303" s="347"/>
      <c r="CP303" s="347"/>
      <c r="CQ303" s="347"/>
      <c r="CR303" s="347"/>
      <c r="CS303" s="347"/>
      <c r="CT303" s="347"/>
      <c r="CU303" s="262"/>
      <c r="CV303" s="262"/>
      <c r="CW303" s="262"/>
      <c r="CX303" s="262"/>
      <c r="CY303" s="262"/>
      <c r="CZ303" s="262"/>
      <c r="DA303" s="262"/>
      <c r="DB303" s="262"/>
      <c r="DC303" s="262"/>
      <c r="DD303" s="262"/>
      <c r="DE303" s="262"/>
      <c r="DF303" s="262"/>
      <c r="DG303" s="194"/>
      <c r="DH303" s="194"/>
      <c r="DI303" s="195"/>
      <c r="DJ303" s="195"/>
      <c r="DK303" s="195"/>
      <c r="DL303" s="195"/>
      <c r="DM303" s="195"/>
      <c r="DN303" s="195"/>
    </row>
    <row r="304" spans="1:118" s="3" customFormat="1" ht="15" customHeight="1" x14ac:dyDescent="0.25">
      <c r="A304" s="257" t="s">
        <v>584</v>
      </c>
      <c r="B304" s="160" t="s">
        <v>711</v>
      </c>
      <c r="C304" s="350" t="s">
        <v>486</v>
      </c>
      <c r="D304" s="583">
        <v>2112</v>
      </c>
      <c r="E304" s="543"/>
      <c r="F304" s="387"/>
      <c r="G304" s="371"/>
      <c r="H304" s="371"/>
      <c r="I304" s="371"/>
      <c r="J304" s="371"/>
      <c r="K304" s="371"/>
      <c r="L304" s="423"/>
      <c r="M304" s="423"/>
      <c r="N304" s="423"/>
      <c r="O304" s="423"/>
      <c r="P304" s="423"/>
      <c r="Q304" s="423"/>
      <c r="R304" s="423"/>
      <c r="S304" s="423"/>
      <c r="T304" s="423"/>
      <c r="U304" s="423"/>
      <c r="V304" s="423"/>
      <c r="W304" s="423"/>
      <c r="X304" s="423"/>
      <c r="Y304" s="423"/>
      <c r="Z304" s="423"/>
      <c r="AA304" s="423"/>
      <c r="AB304" s="423"/>
      <c r="AC304" s="423"/>
      <c r="AD304" s="423"/>
      <c r="AE304" s="423"/>
      <c r="AF304" s="423"/>
      <c r="AG304" s="423"/>
      <c r="AH304" s="423"/>
      <c r="AI304" s="423"/>
      <c r="AJ304" s="423"/>
      <c r="AK304" s="423"/>
      <c r="AL304" s="423"/>
      <c r="AM304" s="423"/>
      <c r="AN304" s="423"/>
      <c r="AO304" s="423"/>
      <c r="AP304" s="423"/>
      <c r="AQ304" s="423"/>
      <c r="AR304" s="423"/>
      <c r="AS304" s="423"/>
      <c r="AT304" s="423"/>
      <c r="AU304" s="423"/>
      <c r="AV304" s="423"/>
      <c r="AW304" s="423"/>
      <c r="AX304" s="423"/>
      <c r="AY304" s="423"/>
      <c r="AZ304" s="423"/>
      <c r="BA304" s="423"/>
      <c r="BB304" s="423"/>
      <c r="BC304" s="423"/>
      <c r="BD304" s="423"/>
      <c r="BE304" s="423"/>
      <c r="BF304" s="423"/>
      <c r="BG304" s="423"/>
      <c r="BH304" s="423"/>
      <c r="BI304" s="423"/>
      <c r="BJ304" s="423"/>
      <c r="BK304" s="423"/>
      <c r="BL304" s="423"/>
      <c r="BM304" s="423"/>
      <c r="BN304" s="423"/>
      <c r="BO304" s="423"/>
      <c r="BP304" s="347"/>
      <c r="BQ304" s="347"/>
      <c r="BR304" s="347"/>
      <c r="BS304" s="347"/>
      <c r="BT304" s="347"/>
      <c r="BU304" s="347"/>
      <c r="BV304" s="347"/>
      <c r="BW304" s="347"/>
      <c r="BX304" s="347"/>
      <c r="BY304" s="347"/>
      <c r="BZ304" s="347"/>
      <c r="CA304" s="347"/>
      <c r="CB304" s="347"/>
      <c r="CC304" s="347"/>
      <c r="CD304" s="347"/>
      <c r="CE304" s="347"/>
      <c r="CF304" s="347"/>
      <c r="CG304" s="347"/>
      <c r="CH304" s="347"/>
      <c r="CI304" s="347"/>
      <c r="CJ304" s="347"/>
      <c r="CK304" s="347"/>
      <c r="CL304" s="347"/>
      <c r="CM304" s="347"/>
      <c r="CN304" s="347"/>
      <c r="CO304" s="347"/>
      <c r="CP304" s="347"/>
      <c r="CQ304" s="347"/>
      <c r="CR304" s="347"/>
      <c r="CS304" s="347"/>
      <c r="CT304" s="347"/>
      <c r="CU304" s="262"/>
      <c r="CV304" s="262"/>
      <c r="CW304" s="262"/>
      <c r="CX304" s="262"/>
      <c r="CY304" s="262"/>
      <c r="CZ304" s="262"/>
      <c r="DA304" s="262"/>
      <c r="DB304" s="262"/>
      <c r="DC304" s="262"/>
      <c r="DD304" s="262"/>
      <c r="DE304" s="262"/>
      <c r="DF304" s="262"/>
      <c r="DG304" s="194"/>
      <c r="DH304" s="194"/>
      <c r="DI304" s="195"/>
      <c r="DJ304" s="195"/>
      <c r="DK304" s="195"/>
      <c r="DL304" s="195"/>
      <c r="DM304" s="195"/>
      <c r="DN304" s="195"/>
    </row>
    <row r="305" spans="1:118" s="3" customFormat="1" ht="15" customHeight="1" x14ac:dyDescent="0.25">
      <c r="A305" s="257" t="s">
        <v>578</v>
      </c>
      <c r="B305" s="160" t="s">
        <v>712</v>
      </c>
      <c r="C305" s="350" t="s">
        <v>487</v>
      </c>
      <c r="D305" s="583">
        <v>4724</v>
      </c>
      <c r="E305" s="543"/>
      <c r="F305" s="387"/>
      <c r="G305" s="371"/>
      <c r="H305" s="371"/>
      <c r="I305" s="371"/>
      <c r="J305" s="371"/>
      <c r="K305" s="371"/>
      <c r="L305" s="423"/>
      <c r="M305" s="423"/>
      <c r="N305" s="423"/>
      <c r="O305" s="423"/>
      <c r="P305" s="423"/>
      <c r="Q305" s="423"/>
      <c r="R305" s="423"/>
      <c r="S305" s="423"/>
      <c r="T305" s="423"/>
      <c r="U305" s="423"/>
      <c r="V305" s="423"/>
      <c r="W305" s="423"/>
      <c r="X305" s="423"/>
      <c r="Y305" s="423"/>
      <c r="Z305" s="423"/>
      <c r="AA305" s="423"/>
      <c r="AB305" s="423"/>
      <c r="AC305" s="423"/>
      <c r="AD305" s="423"/>
      <c r="AE305" s="423"/>
      <c r="AF305" s="423"/>
      <c r="AG305" s="423"/>
      <c r="AH305" s="423"/>
      <c r="AI305" s="423"/>
      <c r="AJ305" s="423"/>
      <c r="AK305" s="423"/>
      <c r="AL305" s="423"/>
      <c r="AM305" s="423"/>
      <c r="AN305" s="423"/>
      <c r="AO305" s="423"/>
      <c r="AP305" s="423"/>
      <c r="AQ305" s="423"/>
      <c r="AR305" s="423"/>
      <c r="AS305" s="423"/>
      <c r="AT305" s="423"/>
      <c r="AU305" s="423"/>
      <c r="AV305" s="423"/>
      <c r="AW305" s="423"/>
      <c r="AX305" s="423"/>
      <c r="AY305" s="423"/>
      <c r="AZ305" s="423"/>
      <c r="BA305" s="423"/>
      <c r="BB305" s="423"/>
      <c r="BC305" s="423"/>
      <c r="BD305" s="423"/>
      <c r="BE305" s="423"/>
      <c r="BF305" s="423"/>
      <c r="BG305" s="423"/>
      <c r="BH305" s="423"/>
      <c r="BI305" s="423"/>
      <c r="BJ305" s="423"/>
      <c r="BK305" s="423"/>
      <c r="BL305" s="423"/>
      <c r="BM305" s="423"/>
      <c r="BN305" s="423"/>
      <c r="BO305" s="423"/>
      <c r="BP305" s="347"/>
      <c r="BQ305" s="347"/>
      <c r="BR305" s="347"/>
      <c r="BS305" s="347"/>
      <c r="BT305" s="347"/>
      <c r="BU305" s="347"/>
      <c r="BV305" s="347"/>
      <c r="BW305" s="347"/>
      <c r="BX305" s="347"/>
      <c r="BY305" s="347"/>
      <c r="BZ305" s="347"/>
      <c r="CA305" s="347"/>
      <c r="CB305" s="347"/>
      <c r="CC305" s="347"/>
      <c r="CD305" s="347"/>
      <c r="CE305" s="347"/>
      <c r="CF305" s="347"/>
      <c r="CG305" s="347"/>
      <c r="CH305" s="347"/>
      <c r="CI305" s="347"/>
      <c r="CJ305" s="347"/>
      <c r="CK305" s="347"/>
      <c r="CL305" s="347"/>
      <c r="CM305" s="347"/>
      <c r="CN305" s="347"/>
      <c r="CO305" s="347"/>
      <c r="CP305" s="347"/>
      <c r="CQ305" s="347"/>
      <c r="CR305" s="347"/>
      <c r="CS305" s="347"/>
      <c r="CT305" s="347"/>
      <c r="CU305" s="262"/>
      <c r="CV305" s="262"/>
      <c r="CW305" s="262"/>
      <c r="CX305" s="262"/>
      <c r="CY305" s="262"/>
      <c r="CZ305" s="262"/>
      <c r="DA305" s="262"/>
      <c r="DB305" s="262"/>
      <c r="DC305" s="262"/>
      <c r="DD305" s="262"/>
      <c r="DE305" s="262"/>
      <c r="DF305" s="262"/>
      <c r="DG305" s="194"/>
      <c r="DH305" s="194"/>
      <c r="DI305" s="195"/>
      <c r="DJ305" s="195"/>
      <c r="DK305" s="195"/>
      <c r="DL305" s="195"/>
      <c r="DM305" s="195"/>
      <c r="DN305" s="195"/>
    </row>
    <row r="306" spans="1:118" s="3" customFormat="1" ht="15" customHeight="1" x14ac:dyDescent="0.25">
      <c r="A306" s="257" t="s">
        <v>743</v>
      </c>
      <c r="B306" s="160" t="s">
        <v>712</v>
      </c>
      <c r="C306" s="350" t="s">
        <v>487</v>
      </c>
      <c r="D306" s="583">
        <v>1589</v>
      </c>
      <c r="E306" s="543"/>
      <c r="F306" s="387"/>
      <c r="G306" s="371"/>
      <c r="H306" s="371"/>
      <c r="I306" s="371"/>
      <c r="J306" s="371"/>
      <c r="K306" s="371"/>
      <c r="L306" s="423"/>
      <c r="M306" s="423"/>
      <c r="N306" s="423"/>
      <c r="O306" s="423"/>
      <c r="P306" s="423"/>
      <c r="Q306" s="423"/>
      <c r="R306" s="423"/>
      <c r="S306" s="423"/>
      <c r="T306" s="423"/>
      <c r="U306" s="423"/>
      <c r="V306" s="423"/>
      <c r="W306" s="423"/>
      <c r="X306" s="423"/>
      <c r="Y306" s="423"/>
      <c r="Z306" s="423"/>
      <c r="AA306" s="423"/>
      <c r="AB306" s="423"/>
      <c r="AC306" s="423"/>
      <c r="AD306" s="423"/>
      <c r="AE306" s="423"/>
      <c r="AF306" s="423"/>
      <c r="AG306" s="423"/>
      <c r="AH306" s="423"/>
      <c r="AI306" s="423"/>
      <c r="AJ306" s="423"/>
      <c r="AK306" s="423"/>
      <c r="AL306" s="423"/>
      <c r="AM306" s="423"/>
      <c r="AN306" s="423"/>
      <c r="AO306" s="423"/>
      <c r="AP306" s="423"/>
      <c r="AQ306" s="423"/>
      <c r="AR306" s="423"/>
      <c r="AS306" s="423"/>
      <c r="AT306" s="423"/>
      <c r="AU306" s="423"/>
      <c r="AV306" s="423"/>
      <c r="AW306" s="423"/>
      <c r="AX306" s="423"/>
      <c r="AY306" s="423"/>
      <c r="AZ306" s="423"/>
      <c r="BA306" s="423"/>
      <c r="BB306" s="423"/>
      <c r="BC306" s="423"/>
      <c r="BD306" s="423"/>
      <c r="BE306" s="423"/>
      <c r="BF306" s="423"/>
      <c r="BG306" s="423"/>
      <c r="BH306" s="423"/>
      <c r="BI306" s="423"/>
      <c r="BJ306" s="423"/>
      <c r="BK306" s="423"/>
      <c r="BL306" s="423"/>
      <c r="BM306" s="423"/>
      <c r="BN306" s="423"/>
      <c r="BO306" s="423"/>
      <c r="BP306" s="347"/>
      <c r="BQ306" s="347"/>
      <c r="BR306" s="347"/>
      <c r="BS306" s="347"/>
      <c r="BT306" s="347"/>
      <c r="BU306" s="347"/>
      <c r="BV306" s="347"/>
      <c r="BW306" s="347"/>
      <c r="BX306" s="347"/>
      <c r="BY306" s="347"/>
      <c r="BZ306" s="347"/>
      <c r="CA306" s="347"/>
      <c r="CB306" s="347"/>
      <c r="CC306" s="347"/>
      <c r="CD306" s="347"/>
      <c r="CE306" s="347"/>
      <c r="CF306" s="347"/>
      <c r="CG306" s="347"/>
      <c r="CH306" s="347"/>
      <c r="CI306" s="347"/>
      <c r="CJ306" s="347"/>
      <c r="CK306" s="347"/>
      <c r="CL306" s="347"/>
      <c r="CM306" s="347"/>
      <c r="CN306" s="347"/>
      <c r="CO306" s="347"/>
      <c r="CP306" s="347"/>
      <c r="CQ306" s="347"/>
      <c r="CR306" s="347"/>
      <c r="CS306" s="347"/>
      <c r="CT306" s="347"/>
      <c r="CU306" s="262"/>
      <c r="CV306" s="262"/>
      <c r="CW306" s="262"/>
      <c r="CX306" s="262"/>
      <c r="CY306" s="262"/>
      <c r="CZ306" s="262"/>
      <c r="DA306" s="262"/>
      <c r="DB306" s="262"/>
      <c r="DC306" s="262"/>
      <c r="DD306" s="262"/>
      <c r="DE306" s="262"/>
      <c r="DF306" s="262"/>
      <c r="DG306" s="194"/>
      <c r="DH306" s="194"/>
      <c r="DI306" s="195"/>
      <c r="DJ306" s="195"/>
      <c r="DK306" s="195"/>
      <c r="DL306" s="195"/>
      <c r="DM306" s="195"/>
      <c r="DN306" s="195"/>
    </row>
    <row r="307" spans="1:118" s="3" customFormat="1" ht="15" customHeight="1" x14ac:dyDescent="0.25">
      <c r="A307" s="257" t="s">
        <v>579</v>
      </c>
      <c r="B307" s="160" t="s">
        <v>713</v>
      </c>
      <c r="C307" s="350" t="s">
        <v>488</v>
      </c>
      <c r="D307" s="583">
        <v>3485</v>
      </c>
      <c r="E307" s="543"/>
      <c r="F307" s="387"/>
      <c r="G307" s="371"/>
      <c r="H307" s="371"/>
      <c r="I307" s="371"/>
      <c r="J307" s="371"/>
      <c r="K307" s="371"/>
      <c r="L307" s="423"/>
      <c r="M307" s="423"/>
      <c r="N307" s="423"/>
      <c r="O307" s="423"/>
      <c r="P307" s="423"/>
      <c r="Q307" s="423"/>
      <c r="R307" s="423"/>
      <c r="S307" s="423"/>
      <c r="T307" s="423"/>
      <c r="U307" s="423"/>
      <c r="V307" s="423"/>
      <c r="W307" s="423"/>
      <c r="X307" s="423"/>
      <c r="Y307" s="423"/>
      <c r="Z307" s="423"/>
      <c r="AA307" s="423"/>
      <c r="AB307" s="423"/>
      <c r="AC307" s="423"/>
      <c r="AD307" s="423"/>
      <c r="AE307" s="423"/>
      <c r="AF307" s="423"/>
      <c r="AG307" s="423"/>
      <c r="AH307" s="423"/>
      <c r="AI307" s="423"/>
      <c r="AJ307" s="423"/>
      <c r="AK307" s="423"/>
      <c r="AL307" s="423"/>
      <c r="AM307" s="423"/>
      <c r="AN307" s="423"/>
      <c r="AO307" s="423"/>
      <c r="AP307" s="423"/>
      <c r="AQ307" s="423"/>
      <c r="AR307" s="423"/>
      <c r="AS307" s="423"/>
      <c r="AT307" s="423"/>
      <c r="AU307" s="423"/>
      <c r="AV307" s="423"/>
      <c r="AW307" s="423"/>
      <c r="AX307" s="423"/>
      <c r="AY307" s="423"/>
      <c r="AZ307" s="423"/>
      <c r="BA307" s="423"/>
      <c r="BB307" s="423"/>
      <c r="BC307" s="423"/>
      <c r="BD307" s="423"/>
      <c r="BE307" s="423"/>
      <c r="BF307" s="423"/>
      <c r="BG307" s="423"/>
      <c r="BH307" s="423"/>
      <c r="BI307" s="423"/>
      <c r="BJ307" s="423"/>
      <c r="BK307" s="423"/>
      <c r="BL307" s="423"/>
      <c r="BM307" s="423"/>
      <c r="BN307" s="423"/>
      <c r="BO307" s="423"/>
      <c r="BP307" s="347"/>
      <c r="BQ307" s="347"/>
      <c r="BR307" s="347"/>
      <c r="BS307" s="347"/>
      <c r="BT307" s="347"/>
      <c r="BU307" s="347"/>
      <c r="BV307" s="347"/>
      <c r="BW307" s="347"/>
      <c r="BX307" s="347"/>
      <c r="BY307" s="347"/>
      <c r="BZ307" s="347"/>
      <c r="CA307" s="347"/>
      <c r="CB307" s="347"/>
      <c r="CC307" s="347"/>
      <c r="CD307" s="347"/>
      <c r="CE307" s="347"/>
      <c r="CF307" s="347"/>
      <c r="CG307" s="347"/>
      <c r="CH307" s="347"/>
      <c r="CI307" s="347"/>
      <c r="CJ307" s="347"/>
      <c r="CK307" s="347"/>
      <c r="CL307" s="347"/>
      <c r="CM307" s="347"/>
      <c r="CN307" s="347"/>
      <c r="CO307" s="347"/>
      <c r="CP307" s="347"/>
      <c r="CQ307" s="347"/>
      <c r="CR307" s="347"/>
      <c r="CS307" s="347"/>
      <c r="CT307" s="347"/>
      <c r="CU307" s="262"/>
      <c r="CV307" s="262"/>
      <c r="CW307" s="262"/>
      <c r="CX307" s="262"/>
      <c r="CY307" s="262"/>
      <c r="CZ307" s="262"/>
      <c r="DA307" s="262"/>
      <c r="DB307" s="262"/>
      <c r="DC307" s="262"/>
      <c r="DD307" s="262"/>
      <c r="DE307" s="262"/>
      <c r="DF307" s="262"/>
      <c r="DG307" s="194"/>
      <c r="DH307" s="194"/>
      <c r="DI307" s="195"/>
      <c r="DJ307" s="195"/>
      <c r="DK307" s="195"/>
      <c r="DL307" s="195"/>
      <c r="DM307" s="195"/>
      <c r="DN307" s="195"/>
    </row>
    <row r="308" spans="1:118" s="3" customFormat="1" ht="15" customHeight="1" x14ac:dyDescent="0.25">
      <c r="A308" s="257" t="s">
        <v>585</v>
      </c>
      <c r="B308" s="160" t="s">
        <v>713</v>
      </c>
      <c r="C308" s="350" t="s">
        <v>488</v>
      </c>
      <c r="D308" s="583">
        <v>1067</v>
      </c>
      <c r="E308" s="543"/>
      <c r="F308" s="387"/>
      <c r="G308" s="371"/>
      <c r="H308" s="371"/>
      <c r="I308" s="371"/>
      <c r="J308" s="371"/>
      <c r="K308" s="371"/>
      <c r="L308" s="423"/>
      <c r="M308" s="423"/>
      <c r="N308" s="423"/>
      <c r="O308" s="423"/>
      <c r="P308" s="423"/>
      <c r="Q308" s="423"/>
      <c r="R308" s="423"/>
      <c r="S308" s="423"/>
      <c r="T308" s="423"/>
      <c r="U308" s="423"/>
      <c r="V308" s="423"/>
      <c r="W308" s="423"/>
      <c r="X308" s="423"/>
      <c r="Y308" s="423"/>
      <c r="Z308" s="423"/>
      <c r="AA308" s="423"/>
      <c r="AB308" s="423"/>
      <c r="AC308" s="423"/>
      <c r="AD308" s="423"/>
      <c r="AE308" s="423"/>
      <c r="AF308" s="423"/>
      <c r="AG308" s="423"/>
      <c r="AH308" s="423"/>
      <c r="AI308" s="423"/>
      <c r="AJ308" s="423"/>
      <c r="AK308" s="423"/>
      <c r="AL308" s="423"/>
      <c r="AM308" s="423"/>
      <c r="AN308" s="423"/>
      <c r="AO308" s="423"/>
      <c r="AP308" s="423"/>
      <c r="AQ308" s="423"/>
      <c r="AR308" s="423"/>
      <c r="AS308" s="423"/>
      <c r="AT308" s="423"/>
      <c r="AU308" s="423"/>
      <c r="AV308" s="423"/>
      <c r="AW308" s="423"/>
      <c r="AX308" s="423"/>
      <c r="AY308" s="423"/>
      <c r="AZ308" s="423"/>
      <c r="BA308" s="423"/>
      <c r="BB308" s="423"/>
      <c r="BC308" s="423"/>
      <c r="BD308" s="423"/>
      <c r="BE308" s="423"/>
      <c r="BF308" s="423"/>
      <c r="BG308" s="423"/>
      <c r="BH308" s="423"/>
      <c r="BI308" s="423"/>
      <c r="BJ308" s="423"/>
      <c r="BK308" s="423"/>
      <c r="BL308" s="423"/>
      <c r="BM308" s="423"/>
      <c r="BN308" s="423"/>
      <c r="BO308" s="423"/>
      <c r="BP308" s="347"/>
      <c r="BQ308" s="347"/>
      <c r="BR308" s="347"/>
      <c r="BS308" s="347"/>
      <c r="BT308" s="347"/>
      <c r="BU308" s="347"/>
      <c r="BV308" s="347"/>
      <c r="BW308" s="347"/>
      <c r="BX308" s="347"/>
      <c r="BY308" s="347"/>
      <c r="BZ308" s="347"/>
      <c r="CA308" s="347"/>
      <c r="CB308" s="347"/>
      <c r="CC308" s="347"/>
      <c r="CD308" s="347"/>
      <c r="CE308" s="347"/>
      <c r="CF308" s="347"/>
      <c r="CG308" s="347"/>
      <c r="CH308" s="347"/>
      <c r="CI308" s="347"/>
      <c r="CJ308" s="347"/>
      <c r="CK308" s="347"/>
      <c r="CL308" s="347"/>
      <c r="CM308" s="347"/>
      <c r="CN308" s="347"/>
      <c r="CO308" s="347"/>
      <c r="CP308" s="347"/>
      <c r="CQ308" s="347"/>
      <c r="CR308" s="347"/>
      <c r="CS308" s="347"/>
      <c r="CT308" s="347"/>
      <c r="CU308" s="262"/>
      <c r="CV308" s="262"/>
      <c r="CW308" s="262"/>
      <c r="CX308" s="262"/>
      <c r="CY308" s="262"/>
      <c r="CZ308" s="262"/>
      <c r="DA308" s="262"/>
      <c r="DB308" s="262"/>
      <c r="DC308" s="262"/>
      <c r="DD308" s="262"/>
      <c r="DE308" s="262"/>
      <c r="DF308" s="262"/>
      <c r="DG308" s="194"/>
      <c r="DH308" s="194"/>
      <c r="DI308" s="195"/>
      <c r="DJ308" s="195"/>
      <c r="DK308" s="195"/>
      <c r="DL308" s="195"/>
      <c r="DM308" s="195"/>
      <c r="DN308" s="195"/>
    </row>
    <row r="309" spans="1:118" s="3" customFormat="1" ht="15" customHeight="1" thickBot="1" x14ac:dyDescent="0.3">
      <c r="A309" s="541" t="s">
        <v>489</v>
      </c>
      <c r="B309" s="162" t="s">
        <v>730</v>
      </c>
      <c r="C309" s="351" t="s">
        <v>555</v>
      </c>
      <c r="D309" s="583">
        <v>2762</v>
      </c>
      <c r="E309" s="543"/>
      <c r="F309" s="387"/>
      <c r="G309" s="371"/>
      <c r="H309" s="371"/>
      <c r="I309" s="371"/>
      <c r="J309" s="371"/>
      <c r="K309" s="371"/>
      <c r="L309" s="423"/>
      <c r="M309" s="423"/>
      <c r="N309" s="423"/>
      <c r="O309" s="423"/>
      <c r="P309" s="423"/>
      <c r="Q309" s="423"/>
      <c r="R309" s="423"/>
      <c r="S309" s="423"/>
      <c r="T309" s="423"/>
      <c r="U309" s="423"/>
      <c r="V309" s="423"/>
      <c r="W309" s="423"/>
      <c r="X309" s="423"/>
      <c r="Y309" s="423"/>
      <c r="Z309" s="423"/>
      <c r="AA309" s="423"/>
      <c r="AB309" s="423"/>
      <c r="AC309" s="423"/>
      <c r="AD309" s="423"/>
      <c r="AE309" s="423"/>
      <c r="AF309" s="423"/>
      <c r="AG309" s="423"/>
      <c r="AH309" s="423"/>
      <c r="AI309" s="423"/>
      <c r="AJ309" s="423"/>
      <c r="AK309" s="423"/>
      <c r="AL309" s="423"/>
      <c r="AM309" s="423"/>
      <c r="AN309" s="423"/>
      <c r="AO309" s="423"/>
      <c r="AP309" s="423"/>
      <c r="AQ309" s="423"/>
      <c r="AR309" s="423"/>
      <c r="AS309" s="423"/>
      <c r="AT309" s="423"/>
      <c r="AU309" s="423"/>
      <c r="AV309" s="423"/>
      <c r="AW309" s="423"/>
      <c r="AX309" s="423"/>
      <c r="AY309" s="423"/>
      <c r="AZ309" s="423"/>
      <c r="BA309" s="423"/>
      <c r="BB309" s="423"/>
      <c r="BC309" s="423"/>
      <c r="BD309" s="423"/>
      <c r="BE309" s="423"/>
      <c r="BF309" s="423"/>
      <c r="BG309" s="423"/>
      <c r="BH309" s="423"/>
      <c r="BI309" s="423"/>
      <c r="BJ309" s="423"/>
      <c r="BK309" s="423"/>
      <c r="BL309" s="423"/>
      <c r="BM309" s="423"/>
      <c r="BN309" s="423"/>
      <c r="BO309" s="423"/>
      <c r="BP309" s="347"/>
      <c r="BQ309" s="347"/>
      <c r="BR309" s="347"/>
      <c r="BS309" s="347"/>
      <c r="BT309" s="347"/>
      <c r="BU309" s="347"/>
      <c r="BV309" s="347"/>
      <c r="BW309" s="347"/>
      <c r="BX309" s="347"/>
      <c r="BY309" s="347"/>
      <c r="BZ309" s="347"/>
      <c r="CA309" s="347"/>
      <c r="CB309" s="347"/>
      <c r="CC309" s="347"/>
      <c r="CD309" s="347"/>
      <c r="CE309" s="347"/>
      <c r="CF309" s="347"/>
      <c r="CG309" s="347"/>
      <c r="CH309" s="347"/>
      <c r="CI309" s="347"/>
      <c r="CJ309" s="347"/>
      <c r="CK309" s="347"/>
      <c r="CL309" s="347"/>
      <c r="CM309" s="347"/>
      <c r="CN309" s="347"/>
      <c r="CO309" s="347"/>
      <c r="CP309" s="347"/>
      <c r="CQ309" s="347"/>
      <c r="CR309" s="347"/>
      <c r="CS309" s="347"/>
      <c r="CT309" s="347"/>
      <c r="CU309" s="262"/>
      <c r="CV309" s="262"/>
      <c r="CW309" s="262"/>
      <c r="CX309" s="262"/>
      <c r="CY309" s="262"/>
      <c r="CZ309" s="262"/>
      <c r="DA309" s="262"/>
      <c r="DB309" s="262"/>
      <c r="DC309" s="262"/>
      <c r="DD309" s="262"/>
      <c r="DE309" s="262"/>
      <c r="DF309" s="262"/>
      <c r="DG309" s="194"/>
      <c r="DH309" s="194"/>
      <c r="DI309" s="195"/>
      <c r="DJ309" s="195"/>
      <c r="DK309" s="195"/>
      <c r="DL309" s="195"/>
      <c r="DM309" s="195"/>
      <c r="DN309" s="195"/>
    </row>
    <row r="310" spans="1:118" s="3" customFormat="1" ht="15" customHeight="1" thickBot="1" x14ac:dyDescent="0.3">
      <c r="A310" s="352" t="s">
        <v>134</v>
      </c>
      <c r="B310" s="353" t="s">
        <v>135</v>
      </c>
      <c r="C310" s="354" t="s">
        <v>553</v>
      </c>
      <c r="D310" s="604">
        <v>849</v>
      </c>
      <c r="E310" s="543"/>
      <c r="F310" s="387"/>
      <c r="G310" s="371"/>
      <c r="H310" s="371"/>
      <c r="I310" s="371"/>
      <c r="J310" s="371"/>
      <c r="K310" s="371"/>
      <c r="L310" s="423"/>
      <c r="M310" s="423"/>
      <c r="N310" s="423"/>
      <c r="O310" s="423"/>
      <c r="P310" s="423"/>
      <c r="Q310" s="423"/>
      <c r="R310" s="423"/>
      <c r="S310" s="423"/>
      <c r="T310" s="423"/>
      <c r="U310" s="423"/>
      <c r="V310" s="423"/>
      <c r="W310" s="423"/>
      <c r="X310" s="423"/>
      <c r="Y310" s="423"/>
      <c r="Z310" s="423"/>
      <c r="AA310" s="423"/>
      <c r="AB310" s="423"/>
      <c r="AC310" s="423"/>
      <c r="AD310" s="423"/>
      <c r="AE310" s="423"/>
      <c r="AF310" s="423"/>
      <c r="AG310" s="423"/>
      <c r="AH310" s="423"/>
      <c r="AI310" s="423"/>
      <c r="AJ310" s="423"/>
      <c r="AK310" s="423"/>
      <c r="AL310" s="423"/>
      <c r="AM310" s="423"/>
      <c r="AN310" s="423"/>
      <c r="AO310" s="423"/>
      <c r="AP310" s="423"/>
      <c r="AQ310" s="423"/>
      <c r="AR310" s="423"/>
      <c r="AS310" s="423"/>
      <c r="AT310" s="423"/>
      <c r="AU310" s="423"/>
      <c r="AV310" s="423"/>
      <c r="AW310" s="423"/>
      <c r="AX310" s="423"/>
      <c r="AY310" s="423"/>
      <c r="AZ310" s="423"/>
      <c r="BA310" s="423"/>
      <c r="BB310" s="423"/>
      <c r="BC310" s="423"/>
      <c r="BD310" s="423"/>
      <c r="BE310" s="423"/>
      <c r="BF310" s="423"/>
      <c r="BG310" s="423"/>
      <c r="BH310" s="423"/>
      <c r="BI310" s="423"/>
      <c r="BJ310" s="423"/>
      <c r="BK310" s="423"/>
      <c r="BL310" s="423"/>
      <c r="BM310" s="423"/>
      <c r="BN310" s="423"/>
      <c r="BO310" s="423"/>
      <c r="BP310" s="347"/>
      <c r="BQ310" s="347"/>
      <c r="BR310" s="347"/>
      <c r="BS310" s="347"/>
      <c r="BT310" s="347"/>
      <c r="BU310" s="347"/>
      <c r="BV310" s="347"/>
      <c r="BW310" s="347"/>
      <c r="BX310" s="347"/>
      <c r="BY310" s="347"/>
      <c r="BZ310" s="347"/>
      <c r="CA310" s="347"/>
      <c r="CB310" s="347"/>
      <c r="CC310" s="347"/>
      <c r="CD310" s="347"/>
      <c r="CE310" s="347"/>
      <c r="CF310" s="347"/>
      <c r="CG310" s="347"/>
      <c r="CH310" s="347"/>
      <c r="CI310" s="347"/>
      <c r="CJ310" s="347"/>
      <c r="CK310" s="347"/>
      <c r="CL310" s="347"/>
      <c r="CM310" s="347"/>
      <c r="CN310" s="347"/>
      <c r="CO310" s="347"/>
      <c r="CP310" s="347"/>
      <c r="CQ310" s="347"/>
      <c r="CR310" s="347"/>
      <c r="CS310" s="347"/>
      <c r="CT310" s="347"/>
      <c r="CU310" s="262"/>
      <c r="CV310" s="262"/>
      <c r="CW310" s="262"/>
      <c r="CX310" s="262"/>
      <c r="CY310" s="262"/>
      <c r="CZ310" s="262"/>
      <c r="DA310" s="262"/>
      <c r="DB310" s="262"/>
      <c r="DC310" s="262"/>
      <c r="DD310" s="262"/>
      <c r="DE310" s="262"/>
      <c r="DF310" s="262"/>
      <c r="DG310" s="194"/>
      <c r="DH310" s="194"/>
      <c r="DI310" s="195"/>
      <c r="DJ310" s="195"/>
      <c r="DK310" s="195"/>
      <c r="DL310" s="195"/>
      <c r="DM310" s="195"/>
      <c r="DN310" s="195"/>
    </row>
    <row r="311" spans="1:118" s="3" customFormat="1" ht="15" customHeight="1" thickBot="1" x14ac:dyDescent="0.3">
      <c r="A311" s="201" t="s">
        <v>491</v>
      </c>
      <c r="B311" s="199"/>
      <c r="C311" s="213"/>
      <c r="D311" s="603"/>
      <c r="E311" s="543"/>
      <c r="F311" s="387"/>
      <c r="G311" s="371"/>
      <c r="H311" s="371"/>
      <c r="I311" s="371"/>
      <c r="J311" s="371"/>
      <c r="K311" s="371"/>
      <c r="L311" s="423"/>
      <c r="M311" s="423"/>
      <c r="N311" s="423"/>
      <c r="O311" s="423"/>
      <c r="P311" s="423"/>
      <c r="Q311" s="423"/>
      <c r="R311" s="423"/>
      <c r="S311" s="423"/>
      <c r="T311" s="423"/>
      <c r="U311" s="423"/>
      <c r="V311" s="423"/>
      <c r="W311" s="423"/>
      <c r="X311" s="423"/>
      <c r="Y311" s="423"/>
      <c r="Z311" s="423"/>
      <c r="AA311" s="423"/>
      <c r="AB311" s="423"/>
      <c r="AC311" s="423"/>
      <c r="AD311" s="423"/>
      <c r="AE311" s="423"/>
      <c r="AF311" s="423"/>
      <c r="AG311" s="423"/>
      <c r="AH311" s="423"/>
      <c r="AI311" s="423"/>
      <c r="AJ311" s="423"/>
      <c r="AK311" s="423"/>
      <c r="AL311" s="423"/>
      <c r="AM311" s="423"/>
      <c r="AN311" s="423"/>
      <c r="AO311" s="423"/>
      <c r="AP311" s="423"/>
      <c r="AQ311" s="423"/>
      <c r="AR311" s="423"/>
      <c r="AS311" s="423"/>
      <c r="AT311" s="423"/>
      <c r="AU311" s="423"/>
      <c r="AV311" s="423"/>
      <c r="AW311" s="423"/>
      <c r="AX311" s="423"/>
      <c r="AY311" s="423"/>
      <c r="AZ311" s="423"/>
      <c r="BA311" s="423"/>
      <c r="BB311" s="423"/>
      <c r="BC311" s="423"/>
      <c r="BD311" s="423"/>
      <c r="BE311" s="423"/>
      <c r="BF311" s="423"/>
      <c r="BG311" s="423"/>
      <c r="BH311" s="423"/>
      <c r="BI311" s="423"/>
      <c r="BJ311" s="423"/>
      <c r="BK311" s="423"/>
      <c r="BL311" s="423"/>
      <c r="BM311" s="423"/>
      <c r="BN311" s="423"/>
      <c r="BO311" s="423"/>
      <c r="BP311" s="347"/>
      <c r="BQ311" s="347"/>
      <c r="BR311" s="347"/>
      <c r="BS311" s="347"/>
      <c r="BT311" s="347"/>
      <c r="BU311" s="347"/>
      <c r="BV311" s="347"/>
      <c r="BW311" s="347"/>
      <c r="BX311" s="347"/>
      <c r="BY311" s="347"/>
      <c r="BZ311" s="347"/>
      <c r="CA311" s="347"/>
      <c r="CB311" s="347"/>
      <c r="CC311" s="347"/>
      <c r="CD311" s="347"/>
      <c r="CE311" s="347"/>
      <c r="CF311" s="347"/>
      <c r="CG311" s="347"/>
      <c r="CH311" s="347"/>
      <c r="CI311" s="347"/>
      <c r="CJ311" s="347"/>
      <c r="CK311" s="347"/>
      <c r="CL311" s="347"/>
      <c r="CM311" s="347"/>
      <c r="CN311" s="347"/>
      <c r="CO311" s="347"/>
      <c r="CP311" s="347"/>
      <c r="CQ311" s="347"/>
      <c r="CR311" s="347"/>
      <c r="CS311" s="347"/>
      <c r="CT311" s="347"/>
      <c r="CU311" s="262"/>
      <c r="CV311" s="262"/>
      <c r="CW311" s="262"/>
      <c r="CX311" s="262"/>
      <c r="CY311" s="262"/>
      <c r="CZ311" s="262"/>
      <c r="DA311" s="262"/>
      <c r="DB311" s="262"/>
      <c r="DC311" s="262"/>
      <c r="DD311" s="262"/>
      <c r="DE311" s="262"/>
      <c r="DF311" s="262"/>
      <c r="DG311" s="194"/>
      <c r="DH311" s="194"/>
      <c r="DI311" s="195"/>
      <c r="DJ311" s="195"/>
      <c r="DK311" s="195"/>
      <c r="DL311" s="195"/>
      <c r="DM311" s="195"/>
      <c r="DN311" s="195"/>
    </row>
    <row r="312" spans="1:118" s="3" customFormat="1" ht="15" customHeight="1" x14ac:dyDescent="0.25">
      <c r="A312" s="112" t="s">
        <v>556</v>
      </c>
      <c r="B312" s="168" t="s">
        <v>543</v>
      </c>
      <c r="C312" s="355" t="s">
        <v>493</v>
      </c>
      <c r="D312" s="596">
        <v>3440</v>
      </c>
      <c r="E312" s="543"/>
      <c r="F312" s="387"/>
      <c r="G312" s="371"/>
      <c r="H312" s="371"/>
      <c r="I312" s="371"/>
      <c r="J312" s="371"/>
      <c r="K312" s="371"/>
      <c r="L312" s="423"/>
      <c r="M312" s="423"/>
      <c r="N312" s="423"/>
      <c r="O312" s="423"/>
      <c r="P312" s="423"/>
      <c r="Q312" s="423"/>
      <c r="R312" s="423"/>
      <c r="S312" s="423"/>
      <c r="T312" s="423"/>
      <c r="U312" s="423"/>
      <c r="V312" s="423"/>
      <c r="W312" s="423"/>
      <c r="X312" s="423"/>
      <c r="Y312" s="423"/>
      <c r="Z312" s="423"/>
      <c r="AA312" s="423"/>
      <c r="AB312" s="423"/>
      <c r="AC312" s="423"/>
      <c r="AD312" s="423"/>
      <c r="AE312" s="423"/>
      <c r="AF312" s="423"/>
      <c r="AG312" s="423"/>
      <c r="AH312" s="423"/>
      <c r="AI312" s="423"/>
      <c r="AJ312" s="423"/>
      <c r="AK312" s="423"/>
      <c r="AL312" s="423"/>
      <c r="AM312" s="423"/>
      <c r="AN312" s="423"/>
      <c r="AO312" s="423"/>
      <c r="AP312" s="423"/>
      <c r="AQ312" s="423"/>
      <c r="AR312" s="423"/>
      <c r="AS312" s="423"/>
      <c r="AT312" s="423"/>
      <c r="AU312" s="423"/>
      <c r="AV312" s="423"/>
      <c r="AW312" s="423"/>
      <c r="AX312" s="423"/>
      <c r="AY312" s="423"/>
      <c r="AZ312" s="423"/>
      <c r="BA312" s="423"/>
      <c r="BB312" s="423"/>
      <c r="BC312" s="423"/>
      <c r="BD312" s="423"/>
      <c r="BE312" s="423"/>
      <c r="BF312" s="423"/>
      <c r="BG312" s="423"/>
      <c r="BH312" s="423"/>
      <c r="BI312" s="423"/>
      <c r="BJ312" s="423"/>
      <c r="BK312" s="423"/>
      <c r="BL312" s="423"/>
      <c r="BM312" s="423"/>
      <c r="BN312" s="423"/>
      <c r="BO312" s="423"/>
      <c r="BP312" s="347"/>
      <c r="BQ312" s="347"/>
      <c r="BR312" s="347"/>
      <c r="BS312" s="347"/>
      <c r="BT312" s="347"/>
      <c r="BU312" s="347"/>
      <c r="BV312" s="347"/>
      <c r="BW312" s="347"/>
      <c r="BX312" s="347"/>
      <c r="BY312" s="347"/>
      <c r="BZ312" s="347"/>
      <c r="CA312" s="347"/>
      <c r="CB312" s="347"/>
      <c r="CC312" s="347"/>
      <c r="CD312" s="347"/>
      <c r="CE312" s="347"/>
      <c r="CF312" s="347"/>
      <c r="CG312" s="347"/>
      <c r="CH312" s="347"/>
      <c r="CI312" s="347"/>
      <c r="CJ312" s="347"/>
      <c r="CK312" s="347"/>
      <c r="CL312" s="347"/>
      <c r="CM312" s="347"/>
      <c r="CN312" s="347"/>
      <c r="CO312" s="347"/>
      <c r="CP312" s="347"/>
      <c r="CQ312" s="347"/>
      <c r="CR312" s="347"/>
      <c r="CS312" s="347"/>
      <c r="CT312" s="347"/>
      <c r="CU312" s="262"/>
      <c r="CV312" s="262"/>
      <c r="CW312" s="262"/>
      <c r="CX312" s="262"/>
      <c r="CY312" s="262"/>
      <c r="CZ312" s="262"/>
      <c r="DA312" s="262"/>
      <c r="DB312" s="262"/>
      <c r="DC312" s="262"/>
      <c r="DD312" s="262"/>
      <c r="DE312" s="262"/>
      <c r="DF312" s="262"/>
      <c r="DG312" s="194"/>
      <c r="DH312" s="194"/>
      <c r="DI312" s="195"/>
      <c r="DJ312" s="195"/>
      <c r="DK312" s="195"/>
      <c r="DL312" s="195"/>
      <c r="DM312" s="195"/>
      <c r="DN312" s="195"/>
    </row>
    <row r="313" spans="1:118" s="3" customFormat="1" ht="15" customHeight="1" thickBot="1" x14ac:dyDescent="0.3">
      <c r="A313" s="523" t="s">
        <v>562</v>
      </c>
      <c r="B313" s="356" t="s">
        <v>544</v>
      </c>
      <c r="C313" s="357" t="s">
        <v>493</v>
      </c>
      <c r="D313" s="597">
        <v>3440</v>
      </c>
      <c r="E313" s="543"/>
      <c r="F313" s="387"/>
      <c r="G313" s="371"/>
      <c r="H313" s="371"/>
      <c r="I313" s="371"/>
      <c r="J313" s="371"/>
      <c r="K313" s="371"/>
      <c r="L313" s="423"/>
      <c r="M313" s="423"/>
      <c r="N313" s="423"/>
      <c r="O313" s="423"/>
      <c r="P313" s="423"/>
      <c r="Q313" s="423"/>
      <c r="R313" s="423"/>
      <c r="S313" s="423"/>
      <c r="T313" s="423"/>
      <c r="U313" s="423"/>
      <c r="V313" s="423"/>
      <c r="W313" s="423"/>
      <c r="X313" s="423"/>
      <c r="Y313" s="423"/>
      <c r="Z313" s="423"/>
      <c r="AA313" s="423"/>
      <c r="AB313" s="423"/>
      <c r="AC313" s="423"/>
      <c r="AD313" s="423"/>
      <c r="AE313" s="423"/>
      <c r="AF313" s="423"/>
      <c r="AG313" s="423"/>
      <c r="AH313" s="423"/>
      <c r="AI313" s="423"/>
      <c r="AJ313" s="423"/>
      <c r="AK313" s="423"/>
      <c r="AL313" s="423"/>
      <c r="AM313" s="423"/>
      <c r="AN313" s="423"/>
      <c r="AO313" s="423"/>
      <c r="AP313" s="423"/>
      <c r="AQ313" s="423"/>
      <c r="AR313" s="423"/>
      <c r="AS313" s="423"/>
      <c r="AT313" s="423"/>
      <c r="AU313" s="423"/>
      <c r="AV313" s="423"/>
      <c r="AW313" s="423"/>
      <c r="AX313" s="423"/>
      <c r="AY313" s="423"/>
      <c r="AZ313" s="423"/>
      <c r="BA313" s="423"/>
      <c r="BB313" s="423"/>
      <c r="BC313" s="423"/>
      <c r="BD313" s="423"/>
      <c r="BE313" s="423"/>
      <c r="BF313" s="423"/>
      <c r="BG313" s="423"/>
      <c r="BH313" s="423"/>
      <c r="BI313" s="423"/>
      <c r="BJ313" s="423"/>
      <c r="BK313" s="423"/>
      <c r="BL313" s="423"/>
      <c r="BM313" s="423"/>
      <c r="BN313" s="423"/>
      <c r="BO313" s="423"/>
      <c r="BP313" s="347"/>
      <c r="BQ313" s="347"/>
      <c r="BR313" s="347"/>
      <c r="BS313" s="347"/>
      <c r="BT313" s="347"/>
      <c r="BU313" s="347"/>
      <c r="BV313" s="347"/>
      <c r="BW313" s="347"/>
      <c r="BX313" s="347"/>
      <c r="BY313" s="347"/>
      <c r="BZ313" s="347"/>
      <c r="CA313" s="347"/>
      <c r="CB313" s="347"/>
      <c r="CC313" s="347"/>
      <c r="CD313" s="347"/>
      <c r="CE313" s="347"/>
      <c r="CF313" s="347"/>
      <c r="CG313" s="347"/>
      <c r="CH313" s="347"/>
      <c r="CI313" s="347"/>
      <c r="CJ313" s="347"/>
      <c r="CK313" s="347"/>
      <c r="CL313" s="347"/>
      <c r="CM313" s="347"/>
      <c r="CN313" s="347"/>
      <c r="CO313" s="347"/>
      <c r="CP313" s="347"/>
      <c r="CQ313" s="347"/>
      <c r="CR313" s="347"/>
      <c r="CS313" s="347"/>
      <c r="CT313" s="347"/>
      <c r="CU313" s="262"/>
      <c r="CV313" s="262"/>
      <c r="CW313" s="262"/>
      <c r="CX313" s="262"/>
      <c r="CY313" s="262"/>
      <c r="CZ313" s="262"/>
      <c r="DA313" s="262"/>
      <c r="DB313" s="262"/>
      <c r="DC313" s="262"/>
      <c r="DD313" s="262"/>
      <c r="DE313" s="262"/>
      <c r="DF313" s="262"/>
      <c r="DG313" s="194"/>
      <c r="DH313" s="194"/>
      <c r="DI313" s="195"/>
      <c r="DJ313" s="195"/>
      <c r="DK313" s="195"/>
      <c r="DL313" s="195"/>
      <c r="DM313" s="195"/>
      <c r="DN313" s="195"/>
    </row>
    <row r="314" spans="1:118" s="3" customFormat="1" ht="15" customHeight="1" x14ac:dyDescent="0.25">
      <c r="A314" s="131" t="s">
        <v>557</v>
      </c>
      <c r="B314" s="158" t="s">
        <v>688</v>
      </c>
      <c r="C314" s="349" t="s">
        <v>495</v>
      </c>
      <c r="D314" s="593">
        <v>2586</v>
      </c>
      <c r="E314" s="543"/>
      <c r="F314" s="387"/>
      <c r="G314" s="371"/>
      <c r="H314" s="371"/>
      <c r="I314" s="371"/>
      <c r="J314" s="371"/>
      <c r="K314" s="371"/>
      <c r="L314" s="423"/>
      <c r="M314" s="423"/>
      <c r="N314" s="423"/>
      <c r="O314" s="423"/>
      <c r="P314" s="423"/>
      <c r="Q314" s="423"/>
      <c r="R314" s="423"/>
      <c r="S314" s="423"/>
      <c r="T314" s="423"/>
      <c r="U314" s="423"/>
      <c r="V314" s="423"/>
      <c r="W314" s="423"/>
      <c r="X314" s="423"/>
      <c r="Y314" s="423"/>
      <c r="Z314" s="423"/>
      <c r="AA314" s="423"/>
      <c r="AB314" s="423"/>
      <c r="AC314" s="423"/>
      <c r="AD314" s="423"/>
      <c r="AE314" s="423"/>
      <c r="AF314" s="423"/>
      <c r="AG314" s="423"/>
      <c r="AH314" s="423"/>
      <c r="AI314" s="423"/>
      <c r="AJ314" s="423"/>
      <c r="AK314" s="423"/>
      <c r="AL314" s="423"/>
      <c r="AM314" s="423"/>
      <c r="AN314" s="423"/>
      <c r="AO314" s="423"/>
      <c r="AP314" s="423"/>
      <c r="AQ314" s="423"/>
      <c r="AR314" s="423"/>
      <c r="AS314" s="423"/>
      <c r="AT314" s="423"/>
      <c r="AU314" s="423"/>
      <c r="AV314" s="423"/>
      <c r="AW314" s="423"/>
      <c r="AX314" s="423"/>
      <c r="AY314" s="423"/>
      <c r="AZ314" s="423"/>
      <c r="BA314" s="423"/>
      <c r="BB314" s="423"/>
      <c r="BC314" s="423"/>
      <c r="BD314" s="423"/>
      <c r="BE314" s="423"/>
      <c r="BF314" s="423"/>
      <c r="BG314" s="423"/>
      <c r="BH314" s="423"/>
      <c r="BI314" s="423"/>
      <c r="BJ314" s="423"/>
      <c r="BK314" s="423"/>
      <c r="BL314" s="423"/>
      <c r="BM314" s="423"/>
      <c r="BN314" s="423"/>
      <c r="BO314" s="423"/>
      <c r="BP314" s="347"/>
      <c r="BQ314" s="347"/>
      <c r="BR314" s="347"/>
      <c r="BS314" s="347"/>
      <c r="BT314" s="347"/>
      <c r="BU314" s="347"/>
      <c r="BV314" s="347"/>
      <c r="BW314" s="347"/>
      <c r="BX314" s="347"/>
      <c r="BY314" s="347"/>
      <c r="BZ314" s="347"/>
      <c r="CA314" s="347"/>
      <c r="CB314" s="347"/>
      <c r="CC314" s="347"/>
      <c r="CD314" s="347"/>
      <c r="CE314" s="347"/>
      <c r="CF314" s="347"/>
      <c r="CG314" s="347"/>
      <c r="CH314" s="347"/>
      <c r="CI314" s="347"/>
      <c r="CJ314" s="347"/>
      <c r="CK314" s="347"/>
      <c r="CL314" s="347"/>
      <c r="CM314" s="347"/>
      <c r="CN314" s="347"/>
      <c r="CO314" s="347"/>
      <c r="CP314" s="347"/>
      <c r="CQ314" s="347"/>
      <c r="CR314" s="347"/>
      <c r="CS314" s="347"/>
      <c r="CT314" s="347"/>
      <c r="CU314" s="262"/>
      <c r="CV314" s="262"/>
      <c r="CW314" s="262"/>
      <c r="CX314" s="262"/>
      <c r="CY314" s="262"/>
      <c r="CZ314" s="262"/>
      <c r="DA314" s="262"/>
      <c r="DB314" s="262"/>
      <c r="DC314" s="262"/>
      <c r="DD314" s="262"/>
      <c r="DE314" s="262"/>
      <c r="DF314" s="262"/>
      <c r="DG314" s="194"/>
      <c r="DH314" s="194"/>
      <c r="DI314" s="195"/>
      <c r="DJ314" s="195"/>
      <c r="DK314" s="195"/>
      <c r="DL314" s="195"/>
      <c r="DM314" s="195"/>
      <c r="DN314" s="195"/>
    </row>
    <row r="315" spans="1:118" s="3" customFormat="1" ht="15" customHeight="1" x14ac:dyDescent="0.25">
      <c r="A315" s="131" t="s">
        <v>563</v>
      </c>
      <c r="B315" s="158" t="s">
        <v>689</v>
      </c>
      <c r="C315" s="349" t="s">
        <v>495</v>
      </c>
      <c r="D315" s="594">
        <v>2586</v>
      </c>
      <c r="E315" s="543"/>
      <c r="F315" s="387"/>
      <c r="G315" s="371"/>
      <c r="H315" s="371"/>
      <c r="I315" s="371"/>
      <c r="J315" s="371"/>
      <c r="K315" s="371"/>
      <c r="L315" s="423"/>
      <c r="M315" s="423"/>
      <c r="N315" s="423"/>
      <c r="O315" s="423"/>
      <c r="P315" s="423"/>
      <c r="Q315" s="423"/>
      <c r="R315" s="423"/>
      <c r="S315" s="423"/>
      <c r="T315" s="423"/>
      <c r="U315" s="423"/>
      <c r="V315" s="423"/>
      <c r="W315" s="423"/>
      <c r="X315" s="423"/>
      <c r="Y315" s="423"/>
      <c r="Z315" s="423"/>
      <c r="AA315" s="423"/>
      <c r="AB315" s="423"/>
      <c r="AC315" s="423"/>
      <c r="AD315" s="423"/>
      <c r="AE315" s="423"/>
      <c r="AF315" s="423"/>
      <c r="AG315" s="423"/>
      <c r="AH315" s="423"/>
      <c r="AI315" s="423"/>
      <c r="AJ315" s="423"/>
      <c r="AK315" s="423"/>
      <c r="AL315" s="423"/>
      <c r="AM315" s="423"/>
      <c r="AN315" s="423"/>
      <c r="AO315" s="423"/>
      <c r="AP315" s="423"/>
      <c r="AQ315" s="423"/>
      <c r="AR315" s="423"/>
      <c r="AS315" s="423"/>
      <c r="AT315" s="423"/>
      <c r="AU315" s="423"/>
      <c r="AV315" s="423"/>
      <c r="AW315" s="423"/>
      <c r="AX315" s="423"/>
      <c r="AY315" s="423"/>
      <c r="AZ315" s="423"/>
      <c r="BA315" s="423"/>
      <c r="BB315" s="423"/>
      <c r="BC315" s="423"/>
      <c r="BD315" s="423"/>
      <c r="BE315" s="423"/>
      <c r="BF315" s="423"/>
      <c r="BG315" s="423"/>
      <c r="BH315" s="423"/>
      <c r="BI315" s="423"/>
      <c r="BJ315" s="423"/>
      <c r="BK315" s="423"/>
      <c r="BL315" s="423"/>
      <c r="BM315" s="423"/>
      <c r="BN315" s="423"/>
      <c r="BO315" s="423"/>
      <c r="BP315" s="347"/>
      <c r="BQ315" s="347"/>
      <c r="BR315" s="347"/>
      <c r="BS315" s="347"/>
      <c r="BT315" s="347"/>
      <c r="BU315" s="347"/>
      <c r="BV315" s="347"/>
      <c r="BW315" s="347"/>
      <c r="BX315" s="347"/>
      <c r="BY315" s="347"/>
      <c r="BZ315" s="347"/>
      <c r="CA315" s="347"/>
      <c r="CB315" s="347"/>
      <c r="CC315" s="347"/>
      <c r="CD315" s="347"/>
      <c r="CE315" s="347"/>
      <c r="CF315" s="347"/>
      <c r="CG315" s="347"/>
      <c r="CH315" s="347"/>
      <c r="CI315" s="347"/>
      <c r="CJ315" s="347"/>
      <c r="CK315" s="347"/>
      <c r="CL315" s="347"/>
      <c r="CM315" s="347"/>
      <c r="CN315" s="347"/>
      <c r="CO315" s="347"/>
      <c r="CP315" s="347"/>
      <c r="CQ315" s="347"/>
      <c r="CR315" s="347"/>
      <c r="CS315" s="347"/>
      <c r="CT315" s="347"/>
      <c r="CU315" s="262"/>
      <c r="CV315" s="262"/>
      <c r="CW315" s="262"/>
      <c r="CX315" s="262"/>
      <c r="CY315" s="262"/>
      <c r="CZ315" s="262"/>
      <c r="DA315" s="262"/>
      <c r="DB315" s="262"/>
      <c r="DC315" s="262"/>
      <c r="DD315" s="262"/>
      <c r="DE315" s="262"/>
      <c r="DF315" s="262"/>
      <c r="DG315" s="194"/>
      <c r="DH315" s="194"/>
      <c r="DI315" s="195"/>
      <c r="DJ315" s="195"/>
      <c r="DK315" s="195"/>
      <c r="DL315" s="195"/>
      <c r="DM315" s="195"/>
      <c r="DN315" s="195"/>
    </row>
    <row r="316" spans="1:118" s="3" customFormat="1" ht="15" customHeight="1" x14ac:dyDescent="0.25">
      <c r="A316" s="131" t="s">
        <v>558</v>
      </c>
      <c r="B316" s="158" t="s">
        <v>723</v>
      </c>
      <c r="C316" s="349" t="s">
        <v>496</v>
      </c>
      <c r="D316" s="594">
        <v>2061</v>
      </c>
      <c r="E316" s="543"/>
      <c r="F316" s="387"/>
      <c r="G316" s="371"/>
      <c r="H316" s="371"/>
      <c r="I316" s="371"/>
      <c r="J316" s="371"/>
      <c r="K316" s="371"/>
      <c r="L316" s="423"/>
      <c r="M316" s="423"/>
      <c r="N316" s="423"/>
      <c r="O316" s="423"/>
      <c r="P316" s="423"/>
      <c r="Q316" s="423"/>
      <c r="R316" s="423"/>
      <c r="S316" s="423"/>
      <c r="T316" s="423"/>
      <c r="U316" s="423"/>
      <c r="V316" s="423"/>
      <c r="W316" s="423"/>
      <c r="X316" s="423"/>
      <c r="Y316" s="423"/>
      <c r="Z316" s="423"/>
      <c r="AA316" s="423"/>
      <c r="AB316" s="423"/>
      <c r="AC316" s="423"/>
      <c r="AD316" s="423"/>
      <c r="AE316" s="423"/>
      <c r="AF316" s="423"/>
      <c r="AG316" s="423"/>
      <c r="AH316" s="423"/>
      <c r="AI316" s="423"/>
      <c r="AJ316" s="423"/>
      <c r="AK316" s="423"/>
      <c r="AL316" s="423"/>
      <c r="AM316" s="423"/>
      <c r="AN316" s="423"/>
      <c r="AO316" s="423"/>
      <c r="AP316" s="423"/>
      <c r="AQ316" s="423"/>
      <c r="AR316" s="423"/>
      <c r="AS316" s="423"/>
      <c r="AT316" s="423"/>
      <c r="AU316" s="423"/>
      <c r="AV316" s="423"/>
      <c r="AW316" s="423"/>
      <c r="AX316" s="423"/>
      <c r="AY316" s="423"/>
      <c r="AZ316" s="423"/>
      <c r="BA316" s="423"/>
      <c r="BB316" s="423"/>
      <c r="BC316" s="423"/>
      <c r="BD316" s="423"/>
      <c r="BE316" s="423"/>
      <c r="BF316" s="423"/>
      <c r="BG316" s="423"/>
      <c r="BH316" s="423"/>
      <c r="BI316" s="423"/>
      <c r="BJ316" s="423"/>
      <c r="BK316" s="423"/>
      <c r="BL316" s="423"/>
      <c r="BM316" s="423"/>
      <c r="BN316" s="423"/>
      <c r="BO316" s="423"/>
      <c r="BP316" s="347"/>
      <c r="BQ316" s="347"/>
      <c r="BR316" s="347"/>
      <c r="BS316" s="347"/>
      <c r="BT316" s="347"/>
      <c r="BU316" s="347"/>
      <c r="BV316" s="347"/>
      <c r="BW316" s="347"/>
      <c r="BX316" s="347"/>
      <c r="BY316" s="347"/>
      <c r="BZ316" s="347"/>
      <c r="CA316" s="347"/>
      <c r="CB316" s="347"/>
      <c r="CC316" s="347"/>
      <c r="CD316" s="347"/>
      <c r="CE316" s="347"/>
      <c r="CF316" s="347"/>
      <c r="CG316" s="347"/>
      <c r="CH316" s="347"/>
      <c r="CI316" s="347"/>
      <c r="CJ316" s="347"/>
      <c r="CK316" s="347"/>
      <c r="CL316" s="347"/>
      <c r="CM316" s="347"/>
      <c r="CN316" s="347"/>
      <c r="CO316" s="347"/>
      <c r="CP316" s="347"/>
      <c r="CQ316" s="347"/>
      <c r="CR316" s="347"/>
      <c r="CS316" s="347"/>
      <c r="CT316" s="347"/>
      <c r="CU316" s="262"/>
      <c r="CV316" s="262"/>
      <c r="CW316" s="262"/>
      <c r="CX316" s="262"/>
      <c r="CY316" s="262"/>
      <c r="CZ316" s="262"/>
      <c r="DA316" s="262"/>
      <c r="DB316" s="262"/>
      <c r="DC316" s="262"/>
      <c r="DD316" s="262"/>
      <c r="DE316" s="262"/>
      <c r="DF316" s="262"/>
      <c r="DG316" s="194"/>
      <c r="DH316" s="194"/>
      <c r="DI316" s="195"/>
      <c r="DJ316" s="195"/>
      <c r="DK316" s="195"/>
      <c r="DL316" s="195"/>
      <c r="DM316" s="195"/>
      <c r="DN316" s="195"/>
    </row>
    <row r="317" spans="1:118" s="3" customFormat="1" ht="15" customHeight="1" x14ac:dyDescent="0.25">
      <c r="A317" s="131" t="s">
        <v>564</v>
      </c>
      <c r="B317" s="158" t="s">
        <v>724</v>
      </c>
      <c r="C317" s="349" t="s">
        <v>496</v>
      </c>
      <c r="D317" s="594">
        <v>2061</v>
      </c>
      <c r="E317" s="543"/>
      <c r="F317" s="387"/>
      <c r="G317" s="371"/>
      <c r="H317" s="371"/>
      <c r="I317" s="371"/>
      <c r="J317" s="371"/>
      <c r="K317" s="371"/>
      <c r="L317" s="423"/>
      <c r="M317" s="423"/>
      <c r="N317" s="423"/>
      <c r="O317" s="423"/>
      <c r="P317" s="423"/>
      <c r="Q317" s="423"/>
      <c r="R317" s="423"/>
      <c r="S317" s="423"/>
      <c r="T317" s="423"/>
      <c r="U317" s="423"/>
      <c r="V317" s="423"/>
      <c r="W317" s="423"/>
      <c r="X317" s="423"/>
      <c r="Y317" s="423"/>
      <c r="Z317" s="423"/>
      <c r="AA317" s="423"/>
      <c r="AB317" s="423"/>
      <c r="AC317" s="423"/>
      <c r="AD317" s="423"/>
      <c r="AE317" s="423"/>
      <c r="AF317" s="423"/>
      <c r="AG317" s="423"/>
      <c r="AH317" s="423"/>
      <c r="AI317" s="423"/>
      <c r="AJ317" s="423"/>
      <c r="AK317" s="423"/>
      <c r="AL317" s="423"/>
      <c r="AM317" s="423"/>
      <c r="AN317" s="423"/>
      <c r="AO317" s="423"/>
      <c r="AP317" s="423"/>
      <c r="AQ317" s="423"/>
      <c r="AR317" s="423"/>
      <c r="AS317" s="423"/>
      <c r="AT317" s="423"/>
      <c r="AU317" s="423"/>
      <c r="AV317" s="423"/>
      <c r="AW317" s="423"/>
      <c r="AX317" s="423"/>
      <c r="AY317" s="423"/>
      <c r="AZ317" s="423"/>
      <c r="BA317" s="423"/>
      <c r="BB317" s="423"/>
      <c r="BC317" s="423"/>
      <c r="BD317" s="423"/>
      <c r="BE317" s="423"/>
      <c r="BF317" s="423"/>
      <c r="BG317" s="423"/>
      <c r="BH317" s="423"/>
      <c r="BI317" s="423"/>
      <c r="BJ317" s="423"/>
      <c r="BK317" s="423"/>
      <c r="BL317" s="423"/>
      <c r="BM317" s="423"/>
      <c r="BN317" s="423"/>
      <c r="BO317" s="423"/>
      <c r="BP317" s="347"/>
      <c r="BQ317" s="347"/>
      <c r="BR317" s="347"/>
      <c r="BS317" s="347"/>
      <c r="BT317" s="347"/>
      <c r="BU317" s="347"/>
      <c r="BV317" s="347"/>
      <c r="BW317" s="347"/>
      <c r="BX317" s="347"/>
      <c r="BY317" s="347"/>
      <c r="BZ317" s="347"/>
      <c r="CA317" s="347"/>
      <c r="CB317" s="347"/>
      <c r="CC317" s="347"/>
      <c r="CD317" s="347"/>
      <c r="CE317" s="347"/>
      <c r="CF317" s="347"/>
      <c r="CG317" s="347"/>
      <c r="CH317" s="347"/>
      <c r="CI317" s="347"/>
      <c r="CJ317" s="347"/>
      <c r="CK317" s="347"/>
      <c r="CL317" s="347"/>
      <c r="CM317" s="347"/>
      <c r="CN317" s="347"/>
      <c r="CO317" s="347"/>
      <c r="CP317" s="347"/>
      <c r="CQ317" s="347"/>
      <c r="CR317" s="347"/>
      <c r="CS317" s="347"/>
      <c r="CT317" s="347"/>
      <c r="CU317" s="262"/>
      <c r="CV317" s="262"/>
      <c r="CW317" s="262"/>
      <c r="CX317" s="262"/>
      <c r="CY317" s="262"/>
      <c r="CZ317" s="262"/>
      <c r="DA317" s="262"/>
      <c r="DB317" s="262"/>
      <c r="DC317" s="262"/>
      <c r="DD317" s="262"/>
      <c r="DE317" s="262"/>
      <c r="DF317" s="262"/>
      <c r="DG317" s="194"/>
      <c r="DH317" s="194"/>
      <c r="DI317" s="195"/>
      <c r="DJ317" s="195"/>
      <c r="DK317" s="195"/>
      <c r="DL317" s="195"/>
      <c r="DM317" s="195"/>
      <c r="DN317" s="195"/>
    </row>
    <row r="318" spans="1:118" s="3" customFormat="1" ht="15" customHeight="1" x14ac:dyDescent="0.25">
      <c r="A318" s="131" t="s">
        <v>559</v>
      </c>
      <c r="B318" s="158" t="s">
        <v>725</v>
      </c>
      <c r="C318" s="349" t="s">
        <v>497</v>
      </c>
      <c r="D318" s="594">
        <v>1717</v>
      </c>
      <c r="E318" s="543"/>
      <c r="F318" s="387"/>
      <c r="G318" s="371"/>
      <c r="H318" s="371"/>
      <c r="I318" s="371"/>
      <c r="J318" s="371"/>
      <c r="K318" s="371"/>
      <c r="L318" s="423"/>
      <c r="M318" s="423"/>
      <c r="N318" s="423"/>
      <c r="O318" s="423"/>
      <c r="P318" s="423"/>
      <c r="Q318" s="423"/>
      <c r="R318" s="423"/>
      <c r="S318" s="423"/>
      <c r="T318" s="423"/>
      <c r="U318" s="423"/>
      <c r="V318" s="423"/>
      <c r="W318" s="423"/>
      <c r="X318" s="423"/>
      <c r="Y318" s="423"/>
      <c r="Z318" s="423"/>
      <c r="AA318" s="423"/>
      <c r="AB318" s="423"/>
      <c r="AC318" s="423"/>
      <c r="AD318" s="423"/>
      <c r="AE318" s="423"/>
      <c r="AF318" s="423"/>
      <c r="AG318" s="423"/>
      <c r="AH318" s="423"/>
      <c r="AI318" s="423"/>
      <c r="AJ318" s="423"/>
      <c r="AK318" s="423"/>
      <c r="AL318" s="423"/>
      <c r="AM318" s="423"/>
      <c r="AN318" s="423"/>
      <c r="AO318" s="423"/>
      <c r="AP318" s="423"/>
      <c r="AQ318" s="423"/>
      <c r="AR318" s="423"/>
      <c r="AS318" s="423"/>
      <c r="AT318" s="423"/>
      <c r="AU318" s="423"/>
      <c r="AV318" s="423"/>
      <c r="AW318" s="423"/>
      <c r="AX318" s="423"/>
      <c r="AY318" s="423"/>
      <c r="AZ318" s="423"/>
      <c r="BA318" s="423"/>
      <c r="BB318" s="423"/>
      <c r="BC318" s="423"/>
      <c r="BD318" s="423"/>
      <c r="BE318" s="423"/>
      <c r="BF318" s="423"/>
      <c r="BG318" s="423"/>
      <c r="BH318" s="423"/>
      <c r="BI318" s="423"/>
      <c r="BJ318" s="423"/>
      <c r="BK318" s="423"/>
      <c r="BL318" s="423"/>
      <c r="BM318" s="423"/>
      <c r="BN318" s="423"/>
      <c r="BO318" s="423"/>
      <c r="BP318" s="347"/>
      <c r="BQ318" s="347"/>
      <c r="BR318" s="347"/>
      <c r="BS318" s="347"/>
      <c r="BT318" s="347"/>
      <c r="BU318" s="347"/>
      <c r="BV318" s="347"/>
      <c r="BW318" s="347"/>
      <c r="BX318" s="347"/>
      <c r="BY318" s="347"/>
      <c r="BZ318" s="347"/>
      <c r="CA318" s="347"/>
      <c r="CB318" s="347"/>
      <c r="CC318" s="347"/>
      <c r="CD318" s="347"/>
      <c r="CE318" s="347"/>
      <c r="CF318" s="347"/>
      <c r="CG318" s="347"/>
      <c r="CH318" s="347"/>
      <c r="CI318" s="347"/>
      <c r="CJ318" s="347"/>
      <c r="CK318" s="347"/>
      <c r="CL318" s="347"/>
      <c r="CM318" s="347"/>
      <c r="CN318" s="347"/>
      <c r="CO318" s="347"/>
      <c r="CP318" s="347"/>
      <c r="CQ318" s="347"/>
      <c r="CR318" s="347"/>
      <c r="CS318" s="347"/>
      <c r="CT318" s="347"/>
      <c r="CU318" s="262"/>
      <c r="CV318" s="262"/>
      <c r="CW318" s="262"/>
      <c r="CX318" s="262"/>
      <c r="CY318" s="262"/>
      <c r="CZ318" s="262"/>
      <c r="DA318" s="262"/>
      <c r="DB318" s="262"/>
      <c r="DC318" s="262"/>
      <c r="DD318" s="262"/>
      <c r="DE318" s="262"/>
      <c r="DF318" s="262"/>
      <c r="DG318" s="194"/>
      <c r="DH318" s="194"/>
      <c r="DI318" s="195"/>
      <c r="DJ318" s="195"/>
      <c r="DK318" s="195"/>
      <c r="DL318" s="195"/>
      <c r="DM318" s="195"/>
      <c r="DN318" s="195"/>
    </row>
    <row r="319" spans="1:118" s="3" customFormat="1" ht="15" customHeight="1" x14ac:dyDescent="0.25">
      <c r="A319" s="131" t="s">
        <v>565</v>
      </c>
      <c r="B319" s="158" t="s">
        <v>726</v>
      </c>
      <c r="C319" s="349" t="s">
        <v>497</v>
      </c>
      <c r="D319" s="594">
        <v>1717</v>
      </c>
      <c r="E319" s="543"/>
      <c r="F319" s="387"/>
      <c r="G319" s="371"/>
      <c r="H319" s="371"/>
      <c r="I319" s="371"/>
      <c r="J319" s="371"/>
      <c r="K319" s="371"/>
      <c r="L319" s="423"/>
      <c r="M319" s="423"/>
      <c r="N319" s="423"/>
      <c r="O319" s="423"/>
      <c r="P319" s="423"/>
      <c r="Q319" s="423"/>
      <c r="R319" s="423"/>
      <c r="S319" s="423"/>
      <c r="T319" s="423"/>
      <c r="U319" s="423"/>
      <c r="V319" s="423"/>
      <c r="W319" s="423"/>
      <c r="X319" s="423"/>
      <c r="Y319" s="423"/>
      <c r="Z319" s="423"/>
      <c r="AA319" s="423"/>
      <c r="AB319" s="423"/>
      <c r="AC319" s="423"/>
      <c r="AD319" s="423"/>
      <c r="AE319" s="423"/>
      <c r="AF319" s="423"/>
      <c r="AG319" s="423"/>
      <c r="AH319" s="423"/>
      <c r="AI319" s="423"/>
      <c r="AJ319" s="423"/>
      <c r="AK319" s="423"/>
      <c r="AL319" s="423"/>
      <c r="AM319" s="423"/>
      <c r="AN319" s="423"/>
      <c r="AO319" s="423"/>
      <c r="AP319" s="423"/>
      <c r="AQ319" s="423"/>
      <c r="AR319" s="423"/>
      <c r="AS319" s="423"/>
      <c r="AT319" s="423"/>
      <c r="AU319" s="423"/>
      <c r="AV319" s="423"/>
      <c r="AW319" s="423"/>
      <c r="AX319" s="423"/>
      <c r="AY319" s="423"/>
      <c r="AZ319" s="423"/>
      <c r="BA319" s="423"/>
      <c r="BB319" s="423"/>
      <c r="BC319" s="423"/>
      <c r="BD319" s="423"/>
      <c r="BE319" s="423"/>
      <c r="BF319" s="423"/>
      <c r="BG319" s="423"/>
      <c r="BH319" s="423"/>
      <c r="BI319" s="423"/>
      <c r="BJ319" s="423"/>
      <c r="BK319" s="423"/>
      <c r="BL319" s="423"/>
      <c r="BM319" s="423"/>
      <c r="BN319" s="423"/>
      <c r="BO319" s="423"/>
      <c r="BP319" s="347"/>
      <c r="BQ319" s="347"/>
      <c r="BR319" s="347"/>
      <c r="BS319" s="347"/>
      <c r="BT319" s="347"/>
      <c r="BU319" s="347"/>
      <c r="BV319" s="347"/>
      <c r="BW319" s="347"/>
      <c r="BX319" s="347"/>
      <c r="BY319" s="347"/>
      <c r="BZ319" s="347"/>
      <c r="CA319" s="347"/>
      <c r="CB319" s="347"/>
      <c r="CC319" s="347"/>
      <c r="CD319" s="347"/>
      <c r="CE319" s="347"/>
      <c r="CF319" s="347"/>
      <c r="CG319" s="347"/>
      <c r="CH319" s="347"/>
      <c r="CI319" s="347"/>
      <c r="CJ319" s="347"/>
      <c r="CK319" s="347"/>
      <c r="CL319" s="347"/>
      <c r="CM319" s="347"/>
      <c r="CN319" s="347"/>
      <c r="CO319" s="347"/>
      <c r="CP319" s="347"/>
      <c r="CQ319" s="347"/>
      <c r="CR319" s="347"/>
      <c r="CS319" s="347"/>
      <c r="CT319" s="347"/>
      <c r="CU319" s="262"/>
      <c r="CV319" s="262"/>
      <c r="CW319" s="262"/>
      <c r="CX319" s="262"/>
      <c r="CY319" s="262"/>
      <c r="CZ319" s="262"/>
      <c r="DA319" s="262"/>
      <c r="DB319" s="262"/>
      <c r="DC319" s="262"/>
      <c r="DD319" s="262"/>
      <c r="DE319" s="262"/>
      <c r="DF319" s="262"/>
      <c r="DG319" s="194"/>
      <c r="DH319" s="194"/>
      <c r="DI319" s="195"/>
      <c r="DJ319" s="195"/>
      <c r="DK319" s="195"/>
      <c r="DL319" s="195"/>
      <c r="DM319" s="195"/>
      <c r="DN319" s="195"/>
    </row>
    <row r="320" spans="1:118" s="3" customFormat="1" ht="15" customHeight="1" x14ac:dyDescent="0.25">
      <c r="A320" s="131" t="s">
        <v>560</v>
      </c>
      <c r="B320" s="158" t="s">
        <v>727</v>
      </c>
      <c r="C320" s="349" t="s">
        <v>498</v>
      </c>
      <c r="D320" s="594">
        <v>1191</v>
      </c>
      <c r="E320" s="543"/>
      <c r="F320" s="387"/>
      <c r="G320" s="371"/>
      <c r="H320" s="371"/>
      <c r="I320" s="371"/>
      <c r="J320" s="371"/>
      <c r="K320" s="371"/>
      <c r="L320" s="423"/>
      <c r="M320" s="423"/>
      <c r="N320" s="423"/>
      <c r="O320" s="423"/>
      <c r="P320" s="423"/>
      <c r="Q320" s="423"/>
      <c r="R320" s="423"/>
      <c r="S320" s="423"/>
      <c r="T320" s="423"/>
      <c r="U320" s="423"/>
      <c r="V320" s="423"/>
      <c r="W320" s="423"/>
      <c r="X320" s="423"/>
      <c r="Y320" s="423"/>
      <c r="Z320" s="423"/>
      <c r="AA320" s="423"/>
      <c r="AB320" s="423"/>
      <c r="AC320" s="423"/>
      <c r="AD320" s="423"/>
      <c r="AE320" s="423"/>
      <c r="AF320" s="423"/>
      <c r="AG320" s="423"/>
      <c r="AH320" s="423"/>
      <c r="AI320" s="423"/>
      <c r="AJ320" s="423"/>
      <c r="AK320" s="423"/>
      <c r="AL320" s="423"/>
      <c r="AM320" s="423"/>
      <c r="AN320" s="423"/>
      <c r="AO320" s="423"/>
      <c r="AP320" s="423"/>
      <c r="AQ320" s="423"/>
      <c r="AR320" s="423"/>
      <c r="AS320" s="423"/>
      <c r="AT320" s="423"/>
      <c r="AU320" s="423"/>
      <c r="AV320" s="423"/>
      <c r="AW320" s="423"/>
      <c r="AX320" s="423"/>
      <c r="AY320" s="423"/>
      <c r="AZ320" s="423"/>
      <c r="BA320" s="423"/>
      <c r="BB320" s="423"/>
      <c r="BC320" s="423"/>
      <c r="BD320" s="423"/>
      <c r="BE320" s="423"/>
      <c r="BF320" s="423"/>
      <c r="BG320" s="423"/>
      <c r="BH320" s="423"/>
      <c r="BI320" s="423"/>
      <c r="BJ320" s="423"/>
      <c r="BK320" s="423"/>
      <c r="BL320" s="423"/>
      <c r="BM320" s="423"/>
      <c r="BN320" s="423"/>
      <c r="BO320" s="423"/>
      <c r="BP320" s="347"/>
      <c r="BQ320" s="347"/>
      <c r="BR320" s="347"/>
      <c r="BS320" s="347"/>
      <c r="BT320" s="347"/>
      <c r="BU320" s="347"/>
      <c r="BV320" s="347"/>
      <c r="BW320" s="347"/>
      <c r="BX320" s="347"/>
      <c r="BY320" s="347"/>
      <c r="BZ320" s="347"/>
      <c r="CA320" s="347"/>
      <c r="CB320" s="347"/>
      <c r="CC320" s="347"/>
      <c r="CD320" s="347"/>
      <c r="CE320" s="347"/>
      <c r="CF320" s="347"/>
      <c r="CG320" s="347"/>
      <c r="CH320" s="347"/>
      <c r="CI320" s="347"/>
      <c r="CJ320" s="347"/>
      <c r="CK320" s="347"/>
      <c r="CL320" s="347"/>
      <c r="CM320" s="347"/>
      <c r="CN320" s="347"/>
      <c r="CO320" s="347"/>
      <c r="CP320" s="347"/>
      <c r="CQ320" s="347"/>
      <c r="CR320" s="347"/>
      <c r="CS320" s="347"/>
      <c r="CT320" s="347"/>
      <c r="CU320" s="262"/>
      <c r="CV320" s="262"/>
      <c r="CW320" s="262"/>
      <c r="CX320" s="262"/>
      <c r="CY320" s="262"/>
      <c r="CZ320" s="262"/>
      <c r="DA320" s="262"/>
      <c r="DB320" s="262"/>
      <c r="DC320" s="262"/>
      <c r="DD320" s="262"/>
      <c r="DE320" s="262"/>
      <c r="DF320" s="262"/>
      <c r="DG320" s="194"/>
      <c r="DH320" s="194"/>
      <c r="DI320" s="195"/>
      <c r="DJ320" s="195"/>
      <c r="DK320" s="195"/>
      <c r="DL320" s="195"/>
      <c r="DM320" s="195"/>
      <c r="DN320" s="195"/>
    </row>
    <row r="321" spans="1:120" s="3" customFormat="1" ht="15" customHeight="1" x14ac:dyDescent="0.25">
      <c r="A321" s="131" t="s">
        <v>566</v>
      </c>
      <c r="B321" s="158" t="s">
        <v>728</v>
      </c>
      <c r="C321" s="349" t="s">
        <v>498</v>
      </c>
      <c r="D321" s="594">
        <v>1191</v>
      </c>
      <c r="E321" s="543"/>
      <c r="F321" s="387"/>
      <c r="G321" s="371"/>
      <c r="H321" s="371"/>
      <c r="I321" s="371"/>
      <c r="J321" s="371"/>
      <c r="K321" s="371"/>
      <c r="L321" s="423"/>
      <c r="M321" s="423"/>
      <c r="N321" s="423"/>
      <c r="O321" s="423"/>
      <c r="P321" s="423"/>
      <c r="Q321" s="423"/>
      <c r="R321" s="423"/>
      <c r="S321" s="423"/>
      <c r="T321" s="423"/>
      <c r="U321" s="423"/>
      <c r="V321" s="423"/>
      <c r="W321" s="423"/>
      <c r="X321" s="423"/>
      <c r="Y321" s="423"/>
      <c r="Z321" s="423"/>
      <c r="AA321" s="423"/>
      <c r="AB321" s="423"/>
      <c r="AC321" s="423"/>
      <c r="AD321" s="423"/>
      <c r="AE321" s="423"/>
      <c r="AF321" s="423"/>
      <c r="AG321" s="423"/>
      <c r="AH321" s="423"/>
      <c r="AI321" s="423"/>
      <c r="AJ321" s="423"/>
      <c r="AK321" s="423"/>
      <c r="AL321" s="423"/>
      <c r="AM321" s="423"/>
      <c r="AN321" s="423"/>
      <c r="AO321" s="423"/>
      <c r="AP321" s="423"/>
      <c r="AQ321" s="423"/>
      <c r="AR321" s="423"/>
      <c r="AS321" s="423"/>
      <c r="AT321" s="423"/>
      <c r="AU321" s="423"/>
      <c r="AV321" s="423"/>
      <c r="AW321" s="423"/>
      <c r="AX321" s="423"/>
      <c r="AY321" s="423"/>
      <c r="AZ321" s="423"/>
      <c r="BA321" s="423"/>
      <c r="BB321" s="423"/>
      <c r="BC321" s="423"/>
      <c r="BD321" s="423"/>
      <c r="BE321" s="423"/>
      <c r="BF321" s="423"/>
      <c r="BG321" s="423"/>
      <c r="BH321" s="423"/>
      <c r="BI321" s="423"/>
      <c r="BJ321" s="423"/>
      <c r="BK321" s="423"/>
      <c r="BL321" s="423"/>
      <c r="BM321" s="423"/>
      <c r="BN321" s="423"/>
      <c r="BO321" s="423"/>
      <c r="BP321" s="347"/>
      <c r="BQ321" s="347"/>
      <c r="BR321" s="347"/>
      <c r="BS321" s="347"/>
      <c r="BT321" s="347"/>
      <c r="BU321" s="347"/>
      <c r="BV321" s="347"/>
      <c r="BW321" s="347"/>
      <c r="BX321" s="347"/>
      <c r="BY321" s="347"/>
      <c r="BZ321" s="347"/>
      <c r="CA321" s="347"/>
      <c r="CB321" s="347"/>
      <c r="CC321" s="347"/>
      <c r="CD321" s="347"/>
      <c r="CE321" s="347"/>
      <c r="CF321" s="347"/>
      <c r="CG321" s="347"/>
      <c r="CH321" s="347"/>
      <c r="CI321" s="347"/>
      <c r="CJ321" s="347"/>
      <c r="CK321" s="347"/>
      <c r="CL321" s="347"/>
      <c r="CM321" s="347"/>
      <c r="CN321" s="347"/>
      <c r="CO321" s="347"/>
      <c r="CP321" s="347"/>
      <c r="CQ321" s="347"/>
      <c r="CR321" s="347"/>
      <c r="CS321" s="347"/>
      <c r="CT321" s="347"/>
      <c r="CU321" s="262"/>
      <c r="CV321" s="262"/>
      <c r="CW321" s="262"/>
      <c r="CX321" s="262"/>
      <c r="CY321" s="262"/>
      <c r="CZ321" s="262"/>
      <c r="DA321" s="262"/>
      <c r="DB321" s="262"/>
      <c r="DC321" s="262"/>
      <c r="DD321" s="262"/>
      <c r="DE321" s="262"/>
      <c r="DF321" s="262"/>
      <c r="DG321" s="194"/>
      <c r="DH321" s="194"/>
      <c r="DI321" s="195"/>
      <c r="DJ321" s="195"/>
      <c r="DK321" s="195"/>
      <c r="DL321" s="195"/>
      <c r="DM321" s="195"/>
      <c r="DN321" s="195"/>
    </row>
    <row r="322" spans="1:120" s="3" customFormat="1" ht="15" customHeight="1" x14ac:dyDescent="0.25">
      <c r="A322" s="131" t="s">
        <v>561</v>
      </c>
      <c r="B322" s="158" t="s">
        <v>733</v>
      </c>
      <c r="C322" s="349" t="s">
        <v>499</v>
      </c>
      <c r="D322" s="594">
        <v>848</v>
      </c>
      <c r="E322" s="543"/>
      <c r="F322" s="387"/>
      <c r="G322" s="371"/>
      <c r="H322" s="371"/>
      <c r="I322" s="371"/>
      <c r="J322" s="371"/>
      <c r="K322" s="371"/>
      <c r="L322" s="423"/>
      <c r="M322" s="423"/>
      <c r="N322" s="423"/>
      <c r="O322" s="423"/>
      <c r="P322" s="423"/>
      <c r="Q322" s="423"/>
      <c r="R322" s="423"/>
      <c r="S322" s="423"/>
      <c r="T322" s="423"/>
      <c r="U322" s="423"/>
      <c r="V322" s="423"/>
      <c r="W322" s="423"/>
      <c r="X322" s="423"/>
      <c r="Y322" s="423"/>
      <c r="Z322" s="423"/>
      <c r="AA322" s="423"/>
      <c r="AB322" s="423"/>
      <c r="AC322" s="423"/>
      <c r="AD322" s="423"/>
      <c r="AE322" s="423"/>
      <c r="AF322" s="423"/>
      <c r="AG322" s="423"/>
      <c r="AH322" s="423"/>
      <c r="AI322" s="423"/>
      <c r="AJ322" s="423"/>
      <c r="AK322" s="423"/>
      <c r="AL322" s="423"/>
      <c r="AM322" s="423"/>
      <c r="AN322" s="423"/>
      <c r="AO322" s="423"/>
      <c r="AP322" s="423"/>
      <c r="AQ322" s="423"/>
      <c r="AR322" s="423"/>
      <c r="AS322" s="423"/>
      <c r="AT322" s="423"/>
      <c r="AU322" s="423"/>
      <c r="AV322" s="423"/>
      <c r="AW322" s="423"/>
      <c r="AX322" s="423"/>
      <c r="AY322" s="423"/>
      <c r="AZ322" s="423"/>
      <c r="BA322" s="423"/>
      <c r="BB322" s="423"/>
      <c r="BC322" s="423"/>
      <c r="BD322" s="423"/>
      <c r="BE322" s="423"/>
      <c r="BF322" s="423"/>
      <c r="BG322" s="423"/>
      <c r="BH322" s="423"/>
      <c r="BI322" s="423"/>
      <c r="BJ322" s="423"/>
      <c r="BK322" s="423"/>
      <c r="BL322" s="423"/>
      <c r="BM322" s="423"/>
      <c r="BN322" s="423"/>
      <c r="BO322" s="423"/>
      <c r="BP322" s="347"/>
      <c r="BQ322" s="347"/>
      <c r="BR322" s="347"/>
      <c r="BS322" s="347"/>
      <c r="BT322" s="347"/>
      <c r="BU322" s="347"/>
      <c r="BV322" s="347"/>
      <c r="BW322" s="347"/>
      <c r="BX322" s="347"/>
      <c r="BY322" s="347"/>
      <c r="BZ322" s="347"/>
      <c r="CA322" s="347"/>
      <c r="CB322" s="347"/>
      <c r="CC322" s="347"/>
      <c r="CD322" s="347"/>
      <c r="CE322" s="347"/>
      <c r="CF322" s="347"/>
      <c r="CG322" s="347"/>
      <c r="CH322" s="347"/>
      <c r="CI322" s="347"/>
      <c r="CJ322" s="347"/>
      <c r="CK322" s="347"/>
      <c r="CL322" s="347"/>
      <c r="CM322" s="347"/>
      <c r="CN322" s="347"/>
      <c r="CO322" s="347"/>
      <c r="CP322" s="347"/>
      <c r="CQ322" s="347"/>
      <c r="CR322" s="347"/>
      <c r="CS322" s="347"/>
      <c r="CT322" s="347"/>
      <c r="CU322" s="262"/>
      <c r="CV322" s="262"/>
      <c r="CW322" s="262"/>
      <c r="CX322" s="262"/>
      <c r="CY322" s="262"/>
      <c r="CZ322" s="262"/>
      <c r="DA322" s="262"/>
      <c r="DB322" s="262"/>
      <c r="DC322" s="262"/>
      <c r="DD322" s="262"/>
      <c r="DE322" s="262"/>
      <c r="DF322" s="262"/>
      <c r="DG322" s="194"/>
      <c r="DH322" s="194"/>
      <c r="DI322" s="195"/>
      <c r="DJ322" s="195"/>
      <c r="DK322" s="195"/>
      <c r="DL322" s="195"/>
      <c r="DM322" s="195"/>
      <c r="DN322" s="195"/>
    </row>
    <row r="323" spans="1:120" s="3" customFormat="1" ht="15" customHeight="1" thickBot="1" x14ac:dyDescent="0.3">
      <c r="A323" s="523" t="s">
        <v>567</v>
      </c>
      <c r="B323" s="356" t="s">
        <v>734</v>
      </c>
      <c r="C323" s="357" t="s">
        <v>499</v>
      </c>
      <c r="D323" s="594">
        <v>848</v>
      </c>
      <c r="E323" s="543"/>
      <c r="F323" s="387"/>
      <c r="G323" s="371"/>
      <c r="H323" s="371"/>
      <c r="I323" s="371"/>
      <c r="J323" s="371"/>
      <c r="K323" s="371"/>
      <c r="L323" s="423"/>
      <c r="M323" s="423"/>
      <c r="N323" s="423"/>
      <c r="O323" s="423"/>
      <c r="P323" s="423"/>
      <c r="Q323" s="423"/>
      <c r="R323" s="423"/>
      <c r="S323" s="423"/>
      <c r="T323" s="423"/>
      <c r="U323" s="423"/>
      <c r="V323" s="423"/>
      <c r="W323" s="423"/>
      <c r="X323" s="423"/>
      <c r="Y323" s="423"/>
      <c r="Z323" s="423"/>
      <c r="AA323" s="423"/>
      <c r="AB323" s="423"/>
      <c r="AC323" s="423"/>
      <c r="AD323" s="423"/>
      <c r="AE323" s="423"/>
      <c r="AF323" s="423"/>
      <c r="AG323" s="423"/>
      <c r="AH323" s="423"/>
      <c r="AI323" s="423"/>
      <c r="AJ323" s="423"/>
      <c r="AK323" s="423"/>
      <c r="AL323" s="423"/>
      <c r="AM323" s="423"/>
      <c r="AN323" s="423"/>
      <c r="AO323" s="423"/>
      <c r="AP323" s="423"/>
      <c r="AQ323" s="423"/>
      <c r="AR323" s="423"/>
      <c r="AS323" s="423"/>
      <c r="AT323" s="423"/>
      <c r="AU323" s="423"/>
      <c r="AV323" s="423"/>
      <c r="AW323" s="423"/>
      <c r="AX323" s="423"/>
      <c r="AY323" s="423"/>
      <c r="AZ323" s="423"/>
      <c r="BA323" s="423"/>
      <c r="BB323" s="423"/>
      <c r="BC323" s="423"/>
      <c r="BD323" s="423"/>
      <c r="BE323" s="423"/>
      <c r="BF323" s="423"/>
      <c r="BG323" s="423"/>
      <c r="BH323" s="423"/>
      <c r="BI323" s="423"/>
      <c r="BJ323" s="423"/>
      <c r="BK323" s="423"/>
      <c r="BL323" s="423"/>
      <c r="BM323" s="423"/>
      <c r="BN323" s="423"/>
      <c r="BO323" s="423"/>
      <c r="BP323" s="347"/>
      <c r="BQ323" s="347"/>
      <c r="BR323" s="347"/>
      <c r="BS323" s="347"/>
      <c r="BT323" s="347"/>
      <c r="BU323" s="347"/>
      <c r="BV323" s="347"/>
      <c r="BW323" s="347"/>
      <c r="BX323" s="347"/>
      <c r="BY323" s="347"/>
      <c r="BZ323" s="347"/>
      <c r="CA323" s="347"/>
      <c r="CB323" s="347"/>
      <c r="CC323" s="347"/>
      <c r="CD323" s="347"/>
      <c r="CE323" s="347"/>
      <c r="CF323" s="347"/>
      <c r="CG323" s="347"/>
      <c r="CH323" s="347"/>
      <c r="CI323" s="347"/>
      <c r="CJ323" s="347"/>
      <c r="CK323" s="347"/>
      <c r="CL323" s="347"/>
      <c r="CM323" s="347"/>
      <c r="CN323" s="347"/>
      <c r="CO323" s="347"/>
      <c r="CP323" s="347"/>
      <c r="CQ323" s="347"/>
      <c r="CR323" s="347"/>
      <c r="CS323" s="347"/>
      <c r="CT323" s="347"/>
      <c r="CU323" s="262"/>
      <c r="CV323" s="262"/>
      <c r="CW323" s="262"/>
      <c r="CX323" s="262"/>
      <c r="CY323" s="262"/>
      <c r="CZ323" s="262"/>
      <c r="DA323" s="262"/>
      <c r="DB323" s="262"/>
      <c r="DC323" s="262"/>
      <c r="DD323" s="262"/>
      <c r="DE323" s="262"/>
      <c r="DF323" s="262"/>
      <c r="DG323" s="194"/>
      <c r="DH323" s="194"/>
      <c r="DI323" s="195"/>
      <c r="DJ323" s="195"/>
      <c r="DK323" s="195"/>
      <c r="DL323" s="195"/>
      <c r="DM323" s="195"/>
      <c r="DN323" s="195"/>
    </row>
    <row r="324" spans="1:120" s="3" customFormat="1" ht="15" customHeight="1" thickBot="1" x14ac:dyDescent="0.3">
      <c r="A324" s="184" t="s">
        <v>178</v>
      </c>
      <c r="B324" s="178"/>
      <c r="C324" s="202"/>
      <c r="D324" s="603"/>
      <c r="E324" s="543"/>
      <c r="F324" s="387"/>
      <c r="G324" s="371"/>
      <c r="H324" s="371"/>
      <c r="I324" s="371"/>
      <c r="J324" s="371"/>
      <c r="K324" s="371"/>
      <c r="L324" s="423"/>
      <c r="M324" s="423"/>
      <c r="N324" s="423"/>
      <c r="O324" s="423"/>
      <c r="P324" s="423"/>
      <c r="Q324" s="423"/>
      <c r="R324" s="423"/>
      <c r="S324" s="423"/>
      <c r="T324" s="423"/>
      <c r="U324" s="423"/>
      <c r="V324" s="423"/>
      <c r="W324" s="423"/>
      <c r="X324" s="423"/>
      <c r="Y324" s="423"/>
      <c r="Z324" s="423"/>
      <c r="AA324" s="423"/>
      <c r="AB324" s="423"/>
      <c r="AC324" s="423"/>
      <c r="AD324" s="423"/>
      <c r="AE324" s="423"/>
      <c r="AF324" s="423"/>
      <c r="AG324" s="423"/>
      <c r="AH324" s="423"/>
      <c r="AI324" s="423"/>
      <c r="AJ324" s="423"/>
      <c r="AK324" s="423"/>
      <c r="AL324" s="423"/>
      <c r="AM324" s="423"/>
      <c r="AN324" s="423"/>
      <c r="AO324" s="423"/>
      <c r="AP324" s="423"/>
      <c r="AQ324" s="423"/>
      <c r="AR324" s="423"/>
      <c r="AS324" s="423"/>
      <c r="AT324" s="423"/>
      <c r="AU324" s="423"/>
      <c r="AV324" s="423"/>
      <c r="AW324" s="423"/>
      <c r="AX324" s="423"/>
      <c r="AY324" s="423"/>
      <c r="AZ324" s="423"/>
      <c r="BA324" s="423"/>
      <c r="BB324" s="423"/>
      <c r="BC324" s="423"/>
      <c r="BD324" s="423"/>
      <c r="BE324" s="423"/>
      <c r="BF324" s="423"/>
      <c r="BG324" s="423"/>
      <c r="BH324" s="423"/>
      <c r="BI324" s="423"/>
      <c r="BJ324" s="423"/>
      <c r="BK324" s="423"/>
      <c r="BL324" s="423"/>
      <c r="BM324" s="423"/>
      <c r="BN324" s="423"/>
      <c r="BO324" s="423"/>
      <c r="BP324" s="347"/>
      <c r="BQ324" s="347"/>
      <c r="BR324" s="347"/>
      <c r="BS324" s="347"/>
      <c r="BT324" s="347"/>
      <c r="BU324" s="347"/>
      <c r="BV324" s="347"/>
      <c r="BW324" s="347"/>
      <c r="BX324" s="347"/>
      <c r="BY324" s="347"/>
      <c r="BZ324" s="347"/>
      <c r="CA324" s="347"/>
      <c r="CB324" s="347"/>
      <c r="CC324" s="347"/>
      <c r="CD324" s="347"/>
      <c r="CE324" s="347"/>
      <c r="CF324" s="347"/>
      <c r="CG324" s="347"/>
      <c r="CH324" s="347"/>
      <c r="CI324" s="347"/>
      <c r="CJ324" s="347"/>
      <c r="CK324" s="347"/>
      <c r="CL324" s="347"/>
      <c r="CM324" s="347"/>
      <c r="CN324" s="347"/>
      <c r="CO324" s="347"/>
      <c r="CP324" s="347"/>
      <c r="CQ324" s="347"/>
      <c r="CR324" s="347"/>
      <c r="CS324" s="347"/>
      <c r="CT324" s="347"/>
      <c r="CU324" s="262"/>
      <c r="CV324" s="262"/>
      <c r="CW324" s="262"/>
      <c r="CX324" s="262"/>
      <c r="CY324" s="262"/>
      <c r="CZ324" s="262"/>
      <c r="DA324" s="262"/>
      <c r="DB324" s="262"/>
      <c r="DC324" s="262"/>
      <c r="DD324" s="262"/>
      <c r="DE324" s="262"/>
      <c r="DF324" s="262"/>
      <c r="DG324" s="194"/>
      <c r="DH324" s="194"/>
      <c r="DI324" s="195"/>
      <c r="DJ324" s="195"/>
      <c r="DK324" s="195"/>
      <c r="DL324" s="195"/>
      <c r="DM324" s="195"/>
      <c r="DN324" s="195"/>
    </row>
    <row r="325" spans="1:120" s="3" customFormat="1" ht="15" customHeight="1" x14ac:dyDescent="0.25">
      <c r="A325" s="133" t="s">
        <v>179</v>
      </c>
      <c r="B325" s="179" t="s">
        <v>500</v>
      </c>
      <c r="C325" s="203" t="s">
        <v>300</v>
      </c>
      <c r="D325" s="593">
        <v>1600</v>
      </c>
      <c r="E325" s="543"/>
      <c r="F325" s="387"/>
      <c r="G325" s="371"/>
      <c r="H325" s="371"/>
      <c r="I325" s="371"/>
      <c r="J325" s="371"/>
      <c r="K325" s="371"/>
      <c r="L325" s="423"/>
      <c r="M325" s="423"/>
      <c r="N325" s="423"/>
      <c r="O325" s="423"/>
      <c r="P325" s="423"/>
      <c r="Q325" s="423"/>
      <c r="R325" s="423"/>
      <c r="S325" s="423"/>
      <c r="T325" s="423"/>
      <c r="U325" s="423"/>
      <c r="V325" s="423"/>
      <c r="W325" s="423"/>
      <c r="X325" s="423"/>
      <c r="Y325" s="423"/>
      <c r="Z325" s="423"/>
      <c r="AA325" s="423"/>
      <c r="AB325" s="423"/>
      <c r="AC325" s="423"/>
      <c r="AD325" s="423"/>
      <c r="AE325" s="423"/>
      <c r="AF325" s="423"/>
      <c r="AG325" s="423"/>
      <c r="AH325" s="423"/>
      <c r="AI325" s="423"/>
      <c r="AJ325" s="423"/>
      <c r="AK325" s="423"/>
      <c r="AL325" s="423"/>
      <c r="AM325" s="423"/>
      <c r="AN325" s="423"/>
      <c r="AO325" s="423"/>
      <c r="AP325" s="423"/>
      <c r="AQ325" s="423"/>
      <c r="AR325" s="423"/>
      <c r="AS325" s="423"/>
      <c r="AT325" s="423"/>
      <c r="AU325" s="423"/>
      <c r="AV325" s="423"/>
      <c r="AW325" s="423"/>
      <c r="AX325" s="423"/>
      <c r="AY325" s="423"/>
      <c r="AZ325" s="423"/>
      <c r="BA325" s="423"/>
      <c r="BB325" s="423"/>
      <c r="BC325" s="423"/>
      <c r="BD325" s="423"/>
      <c r="BE325" s="423"/>
      <c r="BF325" s="423"/>
      <c r="BG325" s="423"/>
      <c r="BH325" s="423"/>
      <c r="BI325" s="423"/>
      <c r="BJ325" s="423"/>
      <c r="BK325" s="423"/>
      <c r="BL325" s="423"/>
      <c r="BM325" s="423"/>
      <c r="BN325" s="423"/>
      <c r="BO325" s="423"/>
      <c r="BP325" s="347"/>
      <c r="BQ325" s="347"/>
      <c r="BR325" s="347"/>
      <c r="BS325" s="347"/>
      <c r="BT325" s="347"/>
      <c r="BU325" s="347"/>
      <c r="BV325" s="347"/>
      <c r="BW325" s="347"/>
      <c r="BX325" s="347"/>
      <c r="BY325" s="347"/>
      <c r="BZ325" s="347"/>
      <c r="CA325" s="347"/>
      <c r="CB325" s="347"/>
      <c r="CC325" s="347"/>
      <c r="CD325" s="347"/>
      <c r="CE325" s="347"/>
      <c r="CF325" s="347"/>
      <c r="CG325" s="347"/>
      <c r="CH325" s="347"/>
      <c r="CI325" s="347"/>
      <c r="CJ325" s="347"/>
      <c r="CK325" s="347"/>
      <c r="CL325" s="347"/>
      <c r="CM325" s="347"/>
      <c r="CN325" s="347"/>
      <c r="CO325" s="347"/>
      <c r="CP325" s="347"/>
      <c r="CQ325" s="347"/>
      <c r="CR325" s="347"/>
      <c r="CS325" s="347"/>
      <c r="CT325" s="347"/>
      <c r="CU325" s="262"/>
      <c r="CV325" s="262"/>
      <c r="CW325" s="262"/>
      <c r="CX325" s="262"/>
      <c r="CY325" s="262"/>
      <c r="CZ325" s="262"/>
      <c r="DA325" s="262"/>
      <c r="DB325" s="262"/>
      <c r="DC325" s="262"/>
      <c r="DD325" s="262"/>
      <c r="DE325" s="262"/>
      <c r="DF325" s="262"/>
      <c r="DG325" s="194"/>
      <c r="DH325" s="194"/>
      <c r="DI325" s="195"/>
      <c r="DJ325" s="195"/>
      <c r="DK325" s="195"/>
      <c r="DL325" s="195"/>
      <c r="DM325" s="195"/>
      <c r="DN325" s="195"/>
    </row>
    <row r="326" spans="1:120" s="3" customFormat="1" ht="15" customHeight="1" x14ac:dyDescent="0.25">
      <c r="A326" s="180" t="s">
        <v>180</v>
      </c>
      <c r="B326" s="181" t="s">
        <v>500</v>
      </c>
      <c r="C326" s="205" t="s">
        <v>301</v>
      </c>
      <c r="D326" s="594">
        <v>1754</v>
      </c>
      <c r="E326" s="543"/>
      <c r="F326" s="387"/>
      <c r="G326" s="371"/>
      <c r="H326" s="371"/>
      <c r="I326" s="371"/>
      <c r="J326" s="371"/>
      <c r="K326" s="371"/>
      <c r="L326" s="423"/>
      <c r="M326" s="423"/>
      <c r="N326" s="423"/>
      <c r="O326" s="423"/>
      <c r="P326" s="423"/>
      <c r="Q326" s="423"/>
      <c r="R326" s="423"/>
      <c r="S326" s="423"/>
      <c r="T326" s="423"/>
      <c r="U326" s="423"/>
      <c r="V326" s="423"/>
      <c r="W326" s="423"/>
      <c r="X326" s="423"/>
      <c r="Y326" s="423"/>
      <c r="Z326" s="423"/>
      <c r="AA326" s="423"/>
      <c r="AB326" s="423"/>
      <c r="AC326" s="423"/>
      <c r="AD326" s="423"/>
      <c r="AE326" s="423"/>
      <c r="AF326" s="423"/>
      <c r="AG326" s="423"/>
      <c r="AH326" s="423"/>
      <c r="AI326" s="423"/>
      <c r="AJ326" s="423"/>
      <c r="AK326" s="423"/>
      <c r="AL326" s="423"/>
      <c r="AM326" s="423"/>
      <c r="AN326" s="423"/>
      <c r="AO326" s="423"/>
      <c r="AP326" s="423"/>
      <c r="AQ326" s="423"/>
      <c r="AR326" s="423"/>
      <c r="AS326" s="423"/>
      <c r="AT326" s="423"/>
      <c r="AU326" s="423"/>
      <c r="AV326" s="423"/>
      <c r="AW326" s="423"/>
      <c r="AX326" s="423"/>
      <c r="AY326" s="423"/>
      <c r="AZ326" s="423"/>
      <c r="BA326" s="423"/>
      <c r="BB326" s="423"/>
      <c r="BC326" s="423"/>
      <c r="BD326" s="423"/>
      <c r="BE326" s="423"/>
      <c r="BF326" s="423"/>
      <c r="BG326" s="423"/>
      <c r="BH326" s="423"/>
      <c r="BI326" s="423"/>
      <c r="BJ326" s="423"/>
      <c r="BK326" s="423"/>
      <c r="BL326" s="423"/>
      <c r="BM326" s="423"/>
      <c r="BN326" s="423"/>
      <c r="BO326" s="423"/>
      <c r="BP326" s="347"/>
      <c r="BQ326" s="347"/>
      <c r="BR326" s="347"/>
      <c r="BS326" s="347"/>
      <c r="BT326" s="347"/>
      <c r="BU326" s="347"/>
      <c r="BV326" s="347"/>
      <c r="BW326" s="347"/>
      <c r="BX326" s="347"/>
      <c r="BY326" s="347"/>
      <c r="BZ326" s="347"/>
      <c r="CA326" s="347"/>
      <c r="CB326" s="347"/>
      <c r="CC326" s="347"/>
      <c r="CD326" s="347"/>
      <c r="CE326" s="347"/>
      <c r="CF326" s="347"/>
      <c r="CG326" s="347"/>
      <c r="CH326" s="347"/>
      <c r="CI326" s="347"/>
      <c r="CJ326" s="347"/>
      <c r="CK326" s="347"/>
      <c r="CL326" s="347"/>
      <c r="CM326" s="347"/>
      <c r="CN326" s="347"/>
      <c r="CO326" s="347"/>
      <c r="CP326" s="347"/>
      <c r="CQ326" s="347"/>
      <c r="CR326" s="347"/>
      <c r="CS326" s="347"/>
      <c r="CT326" s="347"/>
      <c r="CU326" s="262"/>
      <c r="CV326" s="262"/>
      <c r="CW326" s="262"/>
      <c r="CX326" s="262"/>
      <c r="CY326" s="262"/>
      <c r="CZ326" s="262"/>
      <c r="DA326" s="262"/>
      <c r="DB326" s="262"/>
      <c r="DC326" s="262"/>
      <c r="DD326" s="262"/>
      <c r="DE326" s="262"/>
      <c r="DF326" s="262"/>
      <c r="DG326" s="194"/>
      <c r="DH326" s="194"/>
      <c r="DI326" s="195"/>
      <c r="DJ326" s="195"/>
      <c r="DK326" s="195"/>
      <c r="DL326" s="195"/>
      <c r="DM326" s="195"/>
      <c r="DN326" s="195"/>
    </row>
    <row r="327" spans="1:120" s="3" customFormat="1" ht="15" customHeight="1" thickBot="1" x14ac:dyDescent="0.3">
      <c r="A327" s="182" t="s">
        <v>181</v>
      </c>
      <c r="B327" s="183" t="s">
        <v>500</v>
      </c>
      <c r="C327" s="211" t="s">
        <v>302</v>
      </c>
      <c r="D327" s="605">
        <v>1909</v>
      </c>
      <c r="E327" s="543"/>
      <c r="F327" s="387"/>
      <c r="G327" s="371"/>
      <c r="H327" s="371"/>
      <c r="I327" s="371"/>
      <c r="J327" s="371"/>
      <c r="K327" s="371"/>
      <c r="L327" s="423"/>
      <c r="M327" s="423"/>
      <c r="N327" s="423"/>
      <c r="O327" s="423"/>
      <c r="P327" s="423"/>
      <c r="Q327" s="423"/>
      <c r="R327" s="423"/>
      <c r="S327" s="423"/>
      <c r="T327" s="423"/>
      <c r="U327" s="423"/>
      <c r="V327" s="423"/>
      <c r="W327" s="423"/>
      <c r="X327" s="423"/>
      <c r="Y327" s="423"/>
      <c r="Z327" s="423"/>
      <c r="AA327" s="423"/>
      <c r="AB327" s="423"/>
      <c r="AC327" s="423"/>
      <c r="AD327" s="423"/>
      <c r="AE327" s="423"/>
      <c r="AF327" s="423"/>
      <c r="AG327" s="423"/>
      <c r="AH327" s="423"/>
      <c r="AI327" s="423"/>
      <c r="AJ327" s="423"/>
      <c r="AK327" s="423"/>
      <c r="AL327" s="423"/>
      <c r="AM327" s="423"/>
      <c r="AN327" s="423"/>
      <c r="AO327" s="423"/>
      <c r="AP327" s="423"/>
      <c r="AQ327" s="423"/>
      <c r="AR327" s="423"/>
      <c r="AS327" s="423"/>
      <c r="AT327" s="423"/>
      <c r="AU327" s="423"/>
      <c r="AV327" s="423"/>
      <c r="AW327" s="423"/>
      <c r="AX327" s="423"/>
      <c r="AY327" s="423"/>
      <c r="AZ327" s="423"/>
      <c r="BA327" s="423"/>
      <c r="BB327" s="423"/>
      <c r="BC327" s="423"/>
      <c r="BD327" s="423"/>
      <c r="BE327" s="423"/>
      <c r="BF327" s="423"/>
      <c r="BG327" s="423"/>
      <c r="BH327" s="423"/>
      <c r="BI327" s="423"/>
      <c r="BJ327" s="423"/>
      <c r="BK327" s="423"/>
      <c r="BL327" s="423"/>
      <c r="BM327" s="423"/>
      <c r="BN327" s="423"/>
      <c r="BO327" s="423"/>
      <c r="BP327" s="347"/>
      <c r="BQ327" s="347"/>
      <c r="BR327" s="347"/>
      <c r="BS327" s="347"/>
      <c r="BT327" s="347"/>
      <c r="BU327" s="347"/>
      <c r="BV327" s="347"/>
      <c r="BW327" s="347"/>
      <c r="BX327" s="347"/>
      <c r="BY327" s="347"/>
      <c r="BZ327" s="347"/>
      <c r="CA327" s="347"/>
      <c r="CB327" s="347"/>
      <c r="CC327" s="347"/>
      <c r="CD327" s="347"/>
      <c r="CE327" s="347"/>
      <c r="CF327" s="347"/>
      <c r="CG327" s="347"/>
      <c r="CH327" s="347"/>
      <c r="CI327" s="347"/>
      <c r="CJ327" s="347"/>
      <c r="CK327" s="347"/>
      <c r="CL327" s="347"/>
      <c r="CM327" s="347"/>
      <c r="CN327" s="347"/>
      <c r="CO327" s="347"/>
      <c r="CP327" s="347"/>
      <c r="CQ327" s="347"/>
      <c r="CR327" s="347"/>
      <c r="CS327" s="347"/>
      <c r="CT327" s="347"/>
      <c r="CU327" s="262"/>
      <c r="CV327" s="262"/>
      <c r="CW327" s="262"/>
      <c r="CX327" s="262"/>
      <c r="CY327" s="262"/>
      <c r="CZ327" s="262"/>
      <c r="DA327" s="262"/>
      <c r="DB327" s="262"/>
      <c r="DC327" s="262"/>
      <c r="DD327" s="262"/>
      <c r="DE327" s="262"/>
      <c r="DF327" s="262"/>
      <c r="DG327" s="194"/>
      <c r="DH327" s="194"/>
      <c r="DI327" s="195"/>
      <c r="DJ327" s="195"/>
      <c r="DK327" s="195"/>
      <c r="DL327" s="195"/>
      <c r="DM327" s="195"/>
      <c r="DN327" s="195"/>
    </row>
    <row r="328" spans="1:120" s="3" customFormat="1" ht="15" customHeight="1" x14ac:dyDescent="0.25">
      <c r="A328" s="197" t="s">
        <v>182</v>
      </c>
      <c r="B328" s="193" t="s">
        <v>501</v>
      </c>
      <c r="C328" s="208" t="s">
        <v>303</v>
      </c>
      <c r="D328" s="596">
        <v>1515</v>
      </c>
      <c r="E328" s="543"/>
      <c r="F328" s="387"/>
      <c r="G328" s="371"/>
      <c r="H328" s="371"/>
      <c r="I328" s="371"/>
      <c r="J328" s="371"/>
      <c r="K328" s="371"/>
      <c r="L328" s="423"/>
      <c r="M328" s="423"/>
      <c r="N328" s="423"/>
      <c r="O328" s="423"/>
      <c r="P328" s="423"/>
      <c r="Q328" s="423"/>
      <c r="R328" s="423"/>
      <c r="S328" s="423"/>
      <c r="T328" s="423"/>
      <c r="U328" s="423"/>
      <c r="V328" s="423"/>
      <c r="W328" s="423"/>
      <c r="X328" s="423"/>
      <c r="Y328" s="423"/>
      <c r="Z328" s="423"/>
      <c r="AA328" s="423"/>
      <c r="AB328" s="423"/>
      <c r="AC328" s="423"/>
      <c r="AD328" s="423"/>
      <c r="AE328" s="423"/>
      <c r="AF328" s="423"/>
      <c r="AG328" s="423"/>
      <c r="AH328" s="423"/>
      <c r="AI328" s="423"/>
      <c r="AJ328" s="423"/>
      <c r="AK328" s="423"/>
      <c r="AL328" s="423"/>
      <c r="AM328" s="423"/>
      <c r="AN328" s="423"/>
      <c r="AO328" s="423"/>
      <c r="AP328" s="423"/>
      <c r="AQ328" s="423"/>
      <c r="AR328" s="423"/>
      <c r="AS328" s="423"/>
      <c r="AT328" s="423"/>
      <c r="AU328" s="423"/>
      <c r="AV328" s="423"/>
      <c r="AW328" s="423"/>
      <c r="AX328" s="423"/>
      <c r="AY328" s="423"/>
      <c r="AZ328" s="423"/>
      <c r="BA328" s="423"/>
      <c r="BB328" s="423"/>
      <c r="BC328" s="423"/>
      <c r="BD328" s="423"/>
      <c r="BE328" s="423"/>
      <c r="BF328" s="423"/>
      <c r="BG328" s="423"/>
      <c r="BH328" s="423"/>
      <c r="BI328" s="423"/>
      <c r="BJ328" s="423"/>
      <c r="BK328" s="423"/>
      <c r="BL328" s="423"/>
      <c r="BM328" s="423"/>
      <c r="BN328" s="423"/>
      <c r="BO328" s="423"/>
      <c r="BP328" s="347"/>
      <c r="BQ328" s="347"/>
      <c r="BR328" s="347"/>
      <c r="BS328" s="347"/>
      <c r="BT328" s="347"/>
      <c r="BU328" s="347"/>
      <c r="BV328" s="347"/>
      <c r="BW328" s="347"/>
      <c r="BX328" s="347"/>
      <c r="BY328" s="347"/>
      <c r="BZ328" s="347"/>
      <c r="CA328" s="347"/>
      <c r="CB328" s="347"/>
      <c r="CC328" s="347"/>
      <c r="CD328" s="347"/>
      <c r="CE328" s="347"/>
      <c r="CF328" s="347"/>
      <c r="CG328" s="347"/>
      <c r="CH328" s="347"/>
      <c r="CI328" s="347"/>
      <c r="CJ328" s="347"/>
      <c r="CK328" s="347"/>
      <c r="CL328" s="347"/>
      <c r="CM328" s="347"/>
      <c r="CN328" s="347"/>
      <c r="CO328" s="347"/>
      <c r="CP328" s="347"/>
      <c r="CQ328" s="347"/>
      <c r="CR328" s="347"/>
      <c r="CS328" s="347"/>
      <c r="CT328" s="347"/>
      <c r="CU328" s="262"/>
      <c r="CV328" s="262"/>
      <c r="CW328" s="262"/>
      <c r="CX328" s="262"/>
      <c r="CY328" s="262"/>
      <c r="CZ328" s="262"/>
      <c r="DA328" s="262"/>
      <c r="DB328" s="262"/>
      <c r="DC328" s="262"/>
      <c r="DD328" s="262"/>
      <c r="DE328" s="262"/>
      <c r="DF328" s="262"/>
      <c r="DG328" s="194"/>
      <c r="DH328" s="194"/>
      <c r="DI328" s="195"/>
      <c r="DJ328" s="195"/>
      <c r="DK328" s="195"/>
      <c r="DL328" s="195"/>
      <c r="DM328" s="195"/>
      <c r="DN328" s="195"/>
    </row>
    <row r="329" spans="1:120" s="3" customFormat="1" ht="15" customHeight="1" x14ac:dyDescent="0.25">
      <c r="A329" s="180" t="s">
        <v>183</v>
      </c>
      <c r="B329" s="181" t="s">
        <v>501</v>
      </c>
      <c r="C329" s="205" t="s">
        <v>304</v>
      </c>
      <c r="D329" s="594">
        <v>1697</v>
      </c>
      <c r="E329" s="543"/>
      <c r="F329" s="387"/>
      <c r="G329" s="371"/>
      <c r="H329" s="371"/>
      <c r="I329" s="371"/>
      <c r="J329" s="371"/>
      <c r="K329" s="371"/>
      <c r="L329" s="423"/>
      <c r="M329" s="423"/>
      <c r="N329" s="423"/>
      <c r="O329" s="423"/>
      <c r="P329" s="423"/>
      <c r="Q329" s="423"/>
      <c r="R329" s="423"/>
      <c r="S329" s="423"/>
      <c r="T329" s="423"/>
      <c r="U329" s="423"/>
      <c r="V329" s="423"/>
      <c r="W329" s="423"/>
      <c r="X329" s="423"/>
      <c r="Y329" s="423"/>
      <c r="Z329" s="423"/>
      <c r="AA329" s="423"/>
      <c r="AB329" s="423"/>
      <c r="AC329" s="423"/>
      <c r="AD329" s="423"/>
      <c r="AE329" s="423"/>
      <c r="AF329" s="423"/>
      <c r="AG329" s="423"/>
      <c r="AH329" s="423"/>
      <c r="AI329" s="423"/>
      <c r="AJ329" s="423"/>
      <c r="AK329" s="423"/>
      <c r="AL329" s="423"/>
      <c r="AM329" s="423"/>
      <c r="AN329" s="423"/>
      <c r="AO329" s="423"/>
      <c r="AP329" s="423"/>
      <c r="AQ329" s="423"/>
      <c r="AR329" s="423"/>
      <c r="AS329" s="423"/>
      <c r="AT329" s="423"/>
      <c r="AU329" s="423"/>
      <c r="AV329" s="423"/>
      <c r="AW329" s="423"/>
      <c r="AX329" s="423"/>
      <c r="AY329" s="423"/>
      <c r="AZ329" s="423"/>
      <c r="BA329" s="423"/>
      <c r="BB329" s="423"/>
      <c r="BC329" s="423"/>
      <c r="BD329" s="423"/>
      <c r="BE329" s="423"/>
      <c r="BF329" s="423"/>
      <c r="BG329" s="423"/>
      <c r="BH329" s="423"/>
      <c r="BI329" s="423"/>
      <c r="BJ329" s="423"/>
      <c r="BK329" s="423"/>
      <c r="BL329" s="423"/>
      <c r="BM329" s="423"/>
      <c r="BN329" s="423"/>
      <c r="BO329" s="423"/>
      <c r="BP329" s="347"/>
      <c r="BQ329" s="347"/>
      <c r="BR329" s="347"/>
      <c r="BS329" s="347"/>
      <c r="BT329" s="347"/>
      <c r="BU329" s="347"/>
      <c r="BV329" s="347"/>
      <c r="BW329" s="347"/>
      <c r="BX329" s="347"/>
      <c r="BY329" s="347"/>
      <c r="BZ329" s="347"/>
      <c r="CA329" s="347"/>
      <c r="CB329" s="347"/>
      <c r="CC329" s="347"/>
      <c r="CD329" s="347"/>
      <c r="CE329" s="347"/>
      <c r="CF329" s="347"/>
      <c r="CG329" s="347"/>
      <c r="CH329" s="347"/>
      <c r="CI329" s="347"/>
      <c r="CJ329" s="347"/>
      <c r="CK329" s="347"/>
      <c r="CL329" s="347"/>
      <c r="CM329" s="347"/>
      <c r="CN329" s="347"/>
      <c r="CO329" s="347"/>
      <c r="CP329" s="347"/>
      <c r="CQ329" s="347"/>
      <c r="CR329" s="347"/>
      <c r="CS329" s="347"/>
      <c r="CT329" s="347"/>
      <c r="CU329" s="262"/>
      <c r="CV329" s="262"/>
      <c r="CW329" s="262"/>
      <c r="CX329" s="262"/>
      <c r="CY329" s="262"/>
      <c r="CZ329" s="262"/>
      <c r="DA329" s="262"/>
      <c r="DB329" s="262"/>
      <c r="DC329" s="262"/>
      <c r="DD329" s="262"/>
      <c r="DE329" s="262"/>
      <c r="DF329" s="262"/>
      <c r="DG329" s="194"/>
      <c r="DH329" s="194"/>
      <c r="DI329" s="195"/>
      <c r="DJ329" s="195"/>
      <c r="DK329" s="195"/>
      <c r="DL329" s="195"/>
      <c r="DM329" s="195"/>
      <c r="DN329" s="195"/>
    </row>
    <row r="330" spans="1:120" s="3" customFormat="1" ht="15" customHeight="1" x14ac:dyDescent="0.25">
      <c r="A330" s="180" t="s">
        <v>184</v>
      </c>
      <c r="B330" s="181" t="s">
        <v>501</v>
      </c>
      <c r="C330" s="205" t="s">
        <v>305</v>
      </c>
      <c r="D330" s="594">
        <v>1884</v>
      </c>
      <c r="E330" s="543"/>
      <c r="F330" s="387"/>
      <c r="G330" s="371"/>
      <c r="H330" s="371"/>
      <c r="I330" s="371"/>
      <c r="J330" s="371"/>
      <c r="K330" s="371"/>
      <c r="L330" s="423"/>
      <c r="M330" s="423"/>
      <c r="N330" s="423"/>
      <c r="O330" s="423"/>
      <c r="P330" s="423"/>
      <c r="Q330" s="423"/>
      <c r="R330" s="423"/>
      <c r="S330" s="423"/>
      <c r="T330" s="423"/>
      <c r="U330" s="423"/>
      <c r="V330" s="423"/>
      <c r="W330" s="423"/>
      <c r="X330" s="423"/>
      <c r="Y330" s="423"/>
      <c r="Z330" s="423"/>
      <c r="AA330" s="423"/>
      <c r="AB330" s="423"/>
      <c r="AC330" s="423"/>
      <c r="AD330" s="423"/>
      <c r="AE330" s="423"/>
      <c r="AF330" s="423"/>
      <c r="AG330" s="423"/>
      <c r="AH330" s="423"/>
      <c r="AI330" s="423"/>
      <c r="AJ330" s="423"/>
      <c r="AK330" s="423"/>
      <c r="AL330" s="423"/>
      <c r="AM330" s="423"/>
      <c r="AN330" s="423"/>
      <c r="AO330" s="423"/>
      <c r="AP330" s="423"/>
      <c r="AQ330" s="423"/>
      <c r="AR330" s="423"/>
      <c r="AS330" s="423"/>
      <c r="AT330" s="423"/>
      <c r="AU330" s="423"/>
      <c r="AV330" s="423"/>
      <c r="AW330" s="423"/>
      <c r="AX330" s="423"/>
      <c r="AY330" s="423"/>
      <c r="AZ330" s="423"/>
      <c r="BA330" s="423"/>
      <c r="BB330" s="423"/>
      <c r="BC330" s="423"/>
      <c r="BD330" s="423"/>
      <c r="BE330" s="423"/>
      <c r="BF330" s="423"/>
      <c r="BG330" s="423"/>
      <c r="BH330" s="423"/>
      <c r="BI330" s="423"/>
      <c r="BJ330" s="423"/>
      <c r="BK330" s="423"/>
      <c r="BL330" s="423"/>
      <c r="BM330" s="423"/>
      <c r="BN330" s="423"/>
      <c r="BO330" s="423"/>
      <c r="BP330" s="347"/>
      <c r="BQ330" s="347"/>
      <c r="BR330" s="347"/>
      <c r="BS330" s="347"/>
      <c r="BT330" s="347"/>
      <c r="BU330" s="347"/>
      <c r="BV330" s="347"/>
      <c r="BW330" s="347"/>
      <c r="BX330" s="347"/>
      <c r="BY330" s="347"/>
      <c r="BZ330" s="347"/>
      <c r="CA330" s="347"/>
      <c r="CB330" s="347"/>
      <c r="CC330" s="347"/>
      <c r="CD330" s="347"/>
      <c r="CE330" s="347"/>
      <c r="CF330" s="347"/>
      <c r="CG330" s="347"/>
      <c r="CH330" s="347"/>
      <c r="CI330" s="347"/>
      <c r="CJ330" s="347"/>
      <c r="CK330" s="347"/>
      <c r="CL330" s="347"/>
      <c r="CM330" s="347"/>
      <c r="CN330" s="347"/>
      <c r="CO330" s="347"/>
      <c r="CP330" s="347"/>
      <c r="CQ330" s="347"/>
      <c r="CR330" s="347"/>
      <c r="CS330" s="347"/>
      <c r="CT330" s="347"/>
      <c r="CU330" s="262"/>
      <c r="CV330" s="262"/>
      <c r="CW330" s="262"/>
      <c r="CX330" s="262"/>
      <c r="CY330" s="262"/>
      <c r="CZ330" s="262"/>
      <c r="DA330" s="262"/>
      <c r="DB330" s="262"/>
      <c r="DC330" s="262"/>
      <c r="DD330" s="262"/>
      <c r="DE330" s="262"/>
      <c r="DF330" s="262"/>
      <c r="DG330" s="194"/>
      <c r="DH330" s="194"/>
      <c r="DI330" s="195"/>
      <c r="DJ330" s="195"/>
      <c r="DK330" s="195"/>
      <c r="DL330" s="195"/>
      <c r="DM330" s="195"/>
      <c r="DN330" s="195"/>
    </row>
    <row r="331" spans="1:120" s="3" customFormat="1" ht="15" customHeight="1" x14ac:dyDescent="0.25">
      <c r="A331" s="180" t="s">
        <v>185</v>
      </c>
      <c r="B331" s="181" t="s">
        <v>501</v>
      </c>
      <c r="C331" s="205" t="s">
        <v>303</v>
      </c>
      <c r="D331" s="594">
        <v>1027</v>
      </c>
      <c r="E331" s="543"/>
      <c r="F331" s="387"/>
      <c r="G331" s="371"/>
      <c r="H331" s="371"/>
      <c r="I331" s="371"/>
      <c r="J331" s="371"/>
      <c r="K331" s="371"/>
      <c r="L331" s="423"/>
      <c r="M331" s="423"/>
      <c r="N331" s="423"/>
      <c r="O331" s="423"/>
      <c r="P331" s="423"/>
      <c r="Q331" s="423"/>
      <c r="R331" s="423"/>
      <c r="S331" s="423"/>
      <c r="T331" s="423"/>
      <c r="U331" s="423"/>
      <c r="V331" s="423"/>
      <c r="W331" s="423"/>
      <c r="X331" s="423"/>
      <c r="Y331" s="423"/>
      <c r="Z331" s="423"/>
      <c r="AA331" s="423"/>
      <c r="AB331" s="423"/>
      <c r="AC331" s="423"/>
      <c r="AD331" s="423"/>
      <c r="AE331" s="423"/>
      <c r="AF331" s="423"/>
      <c r="AG331" s="423"/>
      <c r="AH331" s="423"/>
      <c r="AI331" s="423"/>
      <c r="AJ331" s="423"/>
      <c r="AK331" s="423"/>
      <c r="AL331" s="423"/>
      <c r="AM331" s="423"/>
      <c r="AN331" s="423"/>
      <c r="AO331" s="423"/>
      <c r="AP331" s="423"/>
      <c r="AQ331" s="423"/>
      <c r="AR331" s="423"/>
      <c r="AS331" s="423"/>
      <c r="AT331" s="423"/>
      <c r="AU331" s="423"/>
      <c r="AV331" s="423"/>
      <c r="AW331" s="423"/>
      <c r="AX331" s="423"/>
      <c r="AY331" s="423"/>
      <c r="AZ331" s="423"/>
      <c r="BA331" s="423"/>
      <c r="BB331" s="423"/>
      <c r="BC331" s="423"/>
      <c r="BD331" s="423"/>
      <c r="BE331" s="423"/>
      <c r="BF331" s="423"/>
      <c r="BG331" s="423"/>
      <c r="BH331" s="423"/>
      <c r="BI331" s="423"/>
      <c r="BJ331" s="423"/>
      <c r="BK331" s="423"/>
      <c r="BL331" s="423"/>
      <c r="BM331" s="423"/>
      <c r="BN331" s="423"/>
      <c r="BO331" s="423"/>
      <c r="BP331" s="347"/>
      <c r="BQ331" s="347"/>
      <c r="BR331" s="347"/>
      <c r="BS331" s="347"/>
      <c r="BT331" s="347"/>
      <c r="BU331" s="347"/>
      <c r="BV331" s="347"/>
      <c r="BW331" s="347"/>
      <c r="BX331" s="347"/>
      <c r="BY331" s="347"/>
      <c r="BZ331" s="347"/>
      <c r="CA331" s="347"/>
      <c r="CB331" s="347"/>
      <c r="CC331" s="347"/>
      <c r="CD331" s="347"/>
      <c r="CE331" s="347"/>
      <c r="CF331" s="347"/>
      <c r="CG331" s="347"/>
      <c r="CH331" s="347"/>
      <c r="CI331" s="347"/>
      <c r="CJ331" s="347"/>
      <c r="CK331" s="347"/>
      <c r="CL331" s="347"/>
      <c r="CM331" s="347"/>
      <c r="CN331" s="347"/>
      <c r="CO331" s="347"/>
      <c r="CP331" s="347"/>
      <c r="CQ331" s="347"/>
      <c r="CR331" s="347"/>
      <c r="CS331" s="347"/>
      <c r="CT331" s="347"/>
      <c r="CU331" s="262"/>
      <c r="CV331" s="262"/>
      <c r="CW331" s="262"/>
      <c r="CX331" s="262"/>
      <c r="CY331" s="262"/>
      <c r="CZ331" s="262"/>
      <c r="DA331" s="262"/>
      <c r="DB331" s="262"/>
      <c r="DC331" s="262"/>
      <c r="DD331" s="262"/>
      <c r="DE331" s="262"/>
      <c r="DF331" s="262"/>
      <c r="DG331" s="194"/>
      <c r="DH331" s="194"/>
      <c r="DI331" s="195"/>
      <c r="DJ331" s="195"/>
      <c r="DK331" s="195"/>
      <c r="DL331" s="195"/>
      <c r="DM331" s="195"/>
      <c r="DN331" s="195"/>
    </row>
    <row r="332" spans="1:120" s="3" customFormat="1" ht="15" customHeight="1" x14ac:dyDescent="0.25">
      <c r="A332" s="180" t="s">
        <v>186</v>
      </c>
      <c r="B332" s="181" t="s">
        <v>501</v>
      </c>
      <c r="C332" s="205" t="s">
        <v>304</v>
      </c>
      <c r="D332" s="594">
        <v>1153</v>
      </c>
      <c r="E332" s="543"/>
      <c r="F332" s="387"/>
      <c r="G332" s="371"/>
      <c r="H332" s="371"/>
      <c r="I332" s="371"/>
      <c r="J332" s="371"/>
      <c r="K332" s="371"/>
      <c r="L332" s="423"/>
      <c r="M332" s="423"/>
      <c r="N332" s="423"/>
      <c r="O332" s="423"/>
      <c r="P332" s="423"/>
      <c r="Q332" s="423"/>
      <c r="R332" s="423"/>
      <c r="S332" s="423"/>
      <c r="T332" s="423"/>
      <c r="U332" s="423"/>
      <c r="V332" s="423"/>
      <c r="W332" s="423"/>
      <c r="X332" s="423"/>
      <c r="Y332" s="423"/>
      <c r="Z332" s="423"/>
      <c r="AA332" s="423"/>
      <c r="AB332" s="423"/>
      <c r="AC332" s="423"/>
      <c r="AD332" s="423"/>
      <c r="AE332" s="423"/>
      <c r="AF332" s="423"/>
      <c r="AG332" s="423"/>
      <c r="AH332" s="423"/>
      <c r="AI332" s="423"/>
      <c r="AJ332" s="423"/>
      <c r="AK332" s="423"/>
      <c r="AL332" s="423"/>
      <c r="AM332" s="423"/>
      <c r="AN332" s="423"/>
      <c r="AO332" s="423"/>
      <c r="AP332" s="423"/>
      <c r="AQ332" s="423"/>
      <c r="AR332" s="423"/>
      <c r="AS332" s="423"/>
      <c r="AT332" s="423"/>
      <c r="AU332" s="423"/>
      <c r="AV332" s="423"/>
      <c r="AW332" s="423"/>
      <c r="AX332" s="423"/>
      <c r="AY332" s="423"/>
      <c r="AZ332" s="423"/>
      <c r="BA332" s="423"/>
      <c r="BB332" s="423"/>
      <c r="BC332" s="423"/>
      <c r="BD332" s="423"/>
      <c r="BE332" s="423"/>
      <c r="BF332" s="423"/>
      <c r="BG332" s="423"/>
      <c r="BH332" s="423"/>
      <c r="BI332" s="423"/>
      <c r="BJ332" s="423"/>
      <c r="BK332" s="423"/>
      <c r="BL332" s="423"/>
      <c r="BM332" s="423"/>
      <c r="BN332" s="423"/>
      <c r="BO332" s="423"/>
      <c r="BP332" s="347"/>
      <c r="BQ332" s="347"/>
      <c r="BR332" s="347"/>
      <c r="BS332" s="347"/>
      <c r="BT332" s="347"/>
      <c r="BU332" s="347"/>
      <c r="BV332" s="347"/>
      <c r="BW332" s="347"/>
      <c r="BX332" s="347"/>
      <c r="BY332" s="347"/>
      <c r="BZ332" s="347"/>
      <c r="CA332" s="347"/>
      <c r="CB332" s="347"/>
      <c r="CC332" s="347"/>
      <c r="CD332" s="347"/>
      <c r="CE332" s="347"/>
      <c r="CF332" s="347"/>
      <c r="CG332" s="347"/>
      <c r="CH332" s="347"/>
      <c r="CI332" s="347"/>
      <c r="CJ332" s="347"/>
      <c r="CK332" s="347"/>
      <c r="CL332" s="347"/>
      <c r="CM332" s="347"/>
      <c r="CN332" s="347"/>
      <c r="CO332" s="347"/>
      <c r="CP332" s="347"/>
      <c r="CQ332" s="347"/>
      <c r="CR332" s="347"/>
      <c r="CS332" s="347"/>
      <c r="CT332" s="347"/>
      <c r="CU332" s="262"/>
      <c r="CV332" s="262"/>
      <c r="CW332" s="262"/>
      <c r="CX332" s="262"/>
      <c r="CY332" s="262"/>
      <c r="CZ332" s="262"/>
      <c r="DA332" s="262"/>
      <c r="DB332" s="262"/>
      <c r="DC332" s="262"/>
      <c r="DD332" s="262"/>
      <c r="DE332" s="262"/>
      <c r="DF332" s="262"/>
      <c r="DG332" s="194"/>
      <c r="DH332" s="194"/>
      <c r="DI332" s="195"/>
      <c r="DJ332" s="195"/>
      <c r="DK332" s="195"/>
      <c r="DL332" s="195"/>
      <c r="DM332" s="195"/>
      <c r="DN332" s="195"/>
    </row>
    <row r="333" spans="1:120" s="3" customFormat="1" ht="15" customHeight="1" thickBot="1" x14ac:dyDescent="0.3">
      <c r="A333" s="135" t="s">
        <v>187</v>
      </c>
      <c r="B333" s="138" t="s">
        <v>501</v>
      </c>
      <c r="C333" s="209" t="s">
        <v>305</v>
      </c>
      <c r="D333" s="597">
        <v>1279</v>
      </c>
      <c r="E333" s="543"/>
      <c r="F333" s="387"/>
      <c r="G333" s="371"/>
      <c r="H333" s="371"/>
      <c r="I333" s="371"/>
      <c r="J333" s="371"/>
      <c r="K333" s="371"/>
      <c r="L333" s="423"/>
      <c r="M333" s="423"/>
      <c r="N333" s="423"/>
      <c r="O333" s="423"/>
      <c r="P333" s="423"/>
      <c r="Q333" s="423"/>
      <c r="R333" s="423"/>
      <c r="S333" s="423"/>
      <c r="T333" s="423"/>
      <c r="U333" s="423"/>
      <c r="V333" s="423"/>
      <c r="W333" s="423"/>
      <c r="X333" s="423"/>
      <c r="Y333" s="423"/>
      <c r="Z333" s="423"/>
      <c r="AA333" s="423"/>
      <c r="AB333" s="423"/>
      <c r="AC333" s="423"/>
      <c r="AD333" s="423"/>
      <c r="AE333" s="423"/>
      <c r="AF333" s="423"/>
      <c r="AG333" s="423"/>
      <c r="AH333" s="423"/>
      <c r="AI333" s="423"/>
      <c r="AJ333" s="423"/>
      <c r="AK333" s="423"/>
      <c r="AL333" s="423"/>
      <c r="AM333" s="423"/>
      <c r="AN333" s="423"/>
      <c r="AO333" s="423"/>
      <c r="AP333" s="423"/>
      <c r="AQ333" s="423"/>
      <c r="AR333" s="423"/>
      <c r="AS333" s="423"/>
      <c r="AT333" s="423"/>
      <c r="AU333" s="423"/>
      <c r="AV333" s="423"/>
      <c r="AW333" s="423"/>
      <c r="AX333" s="423"/>
      <c r="AY333" s="423"/>
      <c r="AZ333" s="423"/>
      <c r="BA333" s="423"/>
      <c r="BB333" s="423"/>
      <c r="BC333" s="423"/>
      <c r="BD333" s="423"/>
      <c r="BE333" s="423"/>
      <c r="BF333" s="423"/>
      <c r="BG333" s="423"/>
      <c r="BH333" s="423"/>
      <c r="BI333" s="423"/>
      <c r="BJ333" s="423"/>
      <c r="BK333" s="423"/>
      <c r="BL333" s="423"/>
      <c r="BM333" s="423"/>
      <c r="BN333" s="423"/>
      <c r="BO333" s="423"/>
      <c r="BP333" s="347"/>
      <c r="BQ333" s="347"/>
      <c r="BR333" s="347"/>
      <c r="BS333" s="347"/>
      <c r="BT333" s="347"/>
      <c r="BU333" s="347"/>
      <c r="BV333" s="347"/>
      <c r="BW333" s="347"/>
      <c r="BX333" s="347"/>
      <c r="BY333" s="347"/>
      <c r="BZ333" s="347"/>
      <c r="CA333" s="347"/>
      <c r="CB333" s="347"/>
      <c r="CC333" s="347"/>
      <c r="CD333" s="347"/>
      <c r="CE333" s="347"/>
      <c r="CF333" s="347"/>
      <c r="CG333" s="347"/>
      <c r="CH333" s="347"/>
      <c r="CI333" s="347"/>
      <c r="CJ333" s="347"/>
      <c r="CK333" s="347"/>
      <c r="CL333" s="347"/>
      <c r="CM333" s="347"/>
      <c r="CN333" s="347"/>
      <c r="CO333" s="347"/>
      <c r="CP333" s="347"/>
      <c r="CQ333" s="347"/>
      <c r="CR333" s="347"/>
      <c r="CS333" s="347"/>
      <c r="CT333" s="347"/>
      <c r="CU333" s="262"/>
      <c r="CV333" s="262"/>
      <c r="CW333" s="262"/>
      <c r="CX333" s="262"/>
      <c r="CY333" s="262"/>
      <c r="CZ333" s="262"/>
      <c r="DA333" s="262"/>
      <c r="DB333" s="262"/>
      <c r="DC333" s="262"/>
      <c r="DD333" s="262"/>
      <c r="DE333" s="262"/>
      <c r="DF333" s="262"/>
      <c r="DG333" s="194"/>
      <c r="DH333" s="194"/>
      <c r="DI333" s="195"/>
      <c r="DJ333" s="195"/>
      <c r="DK333" s="195"/>
      <c r="DL333" s="195"/>
      <c r="DM333" s="195"/>
      <c r="DN333" s="195"/>
    </row>
    <row r="334" spans="1:120" ht="15" customHeight="1" thickBot="1" x14ac:dyDescent="0.3">
      <c r="A334" s="361"/>
      <c r="B334" s="362" t="s">
        <v>152</v>
      </c>
      <c r="C334" s="363"/>
      <c r="D334" s="578"/>
      <c r="E334" s="371"/>
      <c r="F334" s="387"/>
      <c r="G334" s="371"/>
      <c r="H334" s="562"/>
      <c r="I334" s="371"/>
      <c r="J334" s="371"/>
      <c r="K334" s="371"/>
      <c r="L334" s="371"/>
      <c r="M334" s="371"/>
      <c r="N334" s="371"/>
      <c r="O334" s="371"/>
      <c r="P334" s="371"/>
      <c r="Q334" s="371"/>
      <c r="R334" s="371"/>
      <c r="S334" s="371"/>
      <c r="T334" s="371"/>
      <c r="U334" s="371"/>
      <c r="V334" s="371"/>
      <c r="W334" s="371"/>
      <c r="X334" s="371"/>
      <c r="Y334" s="371"/>
      <c r="Z334" s="371"/>
      <c r="AA334" s="371"/>
      <c r="AB334" s="371"/>
      <c r="AC334" s="371"/>
      <c r="AD334" s="371"/>
      <c r="AE334" s="371"/>
      <c r="AF334" s="371"/>
      <c r="AG334" s="371"/>
      <c r="AH334" s="371"/>
      <c r="AI334" s="371"/>
      <c r="AJ334" s="371"/>
      <c r="AK334" s="371"/>
      <c r="AL334" s="371"/>
      <c r="AM334" s="371"/>
      <c r="AN334" s="371"/>
      <c r="AO334" s="371"/>
      <c r="AP334" s="371"/>
      <c r="AQ334" s="371"/>
      <c r="AR334" s="371"/>
      <c r="AS334" s="371"/>
      <c r="AT334" s="371"/>
      <c r="AU334" s="371"/>
      <c r="AV334" s="371"/>
      <c r="AW334" s="371"/>
      <c r="AX334" s="371"/>
      <c r="AY334" s="371"/>
      <c r="AZ334" s="371"/>
      <c r="BA334" s="371"/>
      <c r="BB334" s="371"/>
      <c r="BC334" s="371"/>
      <c r="BD334" s="371"/>
      <c r="BE334" s="371"/>
      <c r="BF334" s="371"/>
      <c r="BG334" s="371"/>
      <c r="BH334" s="371"/>
      <c r="BI334" s="371"/>
      <c r="BJ334" s="371"/>
      <c r="BK334" s="371"/>
      <c r="BL334" s="371"/>
      <c r="BM334" s="371"/>
      <c r="BN334" s="371"/>
      <c r="BO334" s="371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O334" s="22"/>
      <c r="DP334" s="22"/>
    </row>
    <row r="335" spans="1:120" ht="15" customHeight="1" thickBot="1" x14ac:dyDescent="0.3">
      <c r="A335" s="225" t="s">
        <v>196</v>
      </c>
      <c r="B335" s="226"/>
      <c r="C335" s="227"/>
      <c r="D335" s="581"/>
      <c r="E335" s="694"/>
      <c r="F335" s="387"/>
      <c r="G335" s="695"/>
      <c r="H335" s="695"/>
      <c r="I335" s="693"/>
      <c r="J335" s="371"/>
      <c r="K335" s="371"/>
      <c r="L335" s="371"/>
      <c r="M335" s="371"/>
      <c r="N335" s="371"/>
      <c r="O335" s="371"/>
      <c r="P335" s="371"/>
      <c r="Q335" s="371"/>
      <c r="R335" s="371"/>
      <c r="S335" s="371"/>
      <c r="T335" s="371"/>
      <c r="U335" s="371"/>
      <c r="V335" s="371"/>
      <c r="W335" s="371"/>
      <c r="X335" s="371"/>
      <c r="Y335" s="371"/>
      <c r="Z335" s="371"/>
      <c r="AA335" s="371"/>
      <c r="AB335" s="371"/>
      <c r="AC335" s="371"/>
      <c r="AD335" s="371"/>
      <c r="AE335" s="371"/>
      <c r="AF335" s="371"/>
      <c r="AG335" s="371"/>
      <c r="AH335" s="371"/>
      <c r="AI335" s="371"/>
      <c r="AJ335" s="371"/>
      <c r="AK335" s="371"/>
      <c r="AL335" s="371"/>
      <c r="AM335" s="371"/>
      <c r="AN335" s="371"/>
      <c r="AO335" s="371"/>
      <c r="AP335" s="371"/>
      <c r="AQ335" s="371"/>
      <c r="AR335" s="371"/>
      <c r="AS335" s="371"/>
      <c r="AT335" s="371"/>
      <c r="AU335" s="371"/>
      <c r="AV335" s="371"/>
      <c r="AW335" s="371"/>
      <c r="AX335" s="371"/>
      <c r="AY335" s="371"/>
      <c r="AZ335" s="371"/>
      <c r="BA335" s="371"/>
      <c r="BB335" s="371"/>
      <c r="BC335" s="371"/>
      <c r="BD335" s="371"/>
      <c r="BE335" s="371"/>
      <c r="BF335" s="371"/>
      <c r="BG335" s="371"/>
      <c r="BH335" s="371"/>
      <c r="BI335" s="371"/>
      <c r="BJ335" s="371"/>
      <c r="BK335" s="371"/>
      <c r="BL335" s="371"/>
      <c r="BM335" s="371"/>
      <c r="BN335" s="371"/>
      <c r="BO335" s="371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O335" s="22"/>
      <c r="DP335" s="22"/>
    </row>
    <row r="336" spans="1:120" ht="15" customHeight="1" thickBot="1" x14ac:dyDescent="0.3">
      <c r="A336" s="228" t="s">
        <v>342</v>
      </c>
      <c r="B336" s="226"/>
      <c r="C336" s="227"/>
      <c r="D336" s="581"/>
      <c r="E336" s="694"/>
      <c r="F336" s="387"/>
      <c r="G336" s="695"/>
      <c r="H336" s="695"/>
      <c r="I336" s="693"/>
      <c r="J336" s="371"/>
      <c r="K336" s="371"/>
      <c r="L336" s="371"/>
      <c r="M336" s="371"/>
      <c r="N336" s="371"/>
      <c r="O336" s="371"/>
      <c r="P336" s="371"/>
      <c r="Q336" s="371"/>
      <c r="R336" s="371"/>
      <c r="S336" s="371"/>
      <c r="T336" s="371"/>
      <c r="U336" s="371"/>
      <c r="V336" s="371"/>
      <c r="W336" s="371"/>
      <c r="X336" s="371"/>
      <c r="Y336" s="371"/>
      <c r="Z336" s="371"/>
      <c r="AA336" s="371"/>
      <c r="AB336" s="371"/>
      <c r="AC336" s="371"/>
      <c r="AD336" s="371"/>
      <c r="AE336" s="371"/>
      <c r="AF336" s="371"/>
      <c r="AG336" s="371"/>
      <c r="AH336" s="371"/>
      <c r="AI336" s="371"/>
      <c r="AJ336" s="371"/>
      <c r="AK336" s="371"/>
      <c r="AL336" s="371"/>
      <c r="AM336" s="371"/>
      <c r="AN336" s="371"/>
      <c r="AO336" s="371"/>
      <c r="AP336" s="371"/>
      <c r="AQ336" s="371"/>
      <c r="AR336" s="371"/>
      <c r="AS336" s="371"/>
      <c r="AT336" s="371"/>
      <c r="AU336" s="371"/>
      <c r="AV336" s="371"/>
      <c r="AW336" s="371"/>
      <c r="AX336" s="371"/>
      <c r="AY336" s="371"/>
      <c r="AZ336" s="371"/>
      <c r="BA336" s="371"/>
      <c r="BB336" s="371"/>
      <c r="BC336" s="371"/>
      <c r="BD336" s="371"/>
      <c r="BE336" s="371"/>
      <c r="BF336" s="371"/>
      <c r="BG336" s="371"/>
      <c r="BH336" s="371"/>
      <c r="BI336" s="371"/>
      <c r="BJ336" s="371"/>
      <c r="BK336" s="371"/>
      <c r="BL336" s="371"/>
      <c r="BM336" s="371"/>
      <c r="BN336" s="371"/>
      <c r="BO336" s="371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O336" s="22"/>
      <c r="DP336" s="22"/>
    </row>
    <row r="337" spans="1:120" ht="15" customHeight="1" x14ac:dyDescent="0.25">
      <c r="A337" s="119" t="s">
        <v>631</v>
      </c>
      <c r="B337" s="164" t="s">
        <v>336</v>
      </c>
      <c r="C337" s="114" t="s">
        <v>205</v>
      </c>
      <c r="D337" s="582">
        <v>3905</v>
      </c>
      <c r="E337" s="543"/>
      <c r="F337" s="387"/>
      <c r="G337" s="543"/>
      <c r="H337" s="562"/>
      <c r="I337" s="543"/>
      <c r="J337" s="371"/>
      <c r="K337" s="371"/>
      <c r="L337" s="371"/>
      <c r="M337" s="371"/>
      <c r="N337" s="371"/>
      <c r="O337" s="371"/>
      <c r="P337" s="371"/>
      <c r="Q337" s="371"/>
      <c r="R337" s="371"/>
      <c r="S337" s="371"/>
      <c r="T337" s="371"/>
      <c r="U337" s="371"/>
      <c r="V337" s="371"/>
      <c r="W337" s="371"/>
      <c r="X337" s="371"/>
      <c r="Y337" s="371"/>
      <c r="Z337" s="371"/>
      <c r="AA337" s="371"/>
      <c r="AB337" s="371"/>
      <c r="AC337" s="371"/>
      <c r="AD337" s="371"/>
      <c r="AE337" s="371"/>
      <c r="AF337" s="371"/>
      <c r="AG337" s="371"/>
      <c r="AH337" s="371"/>
      <c r="AI337" s="371"/>
      <c r="AJ337" s="371"/>
      <c r="AK337" s="371"/>
      <c r="AL337" s="371"/>
      <c r="AM337" s="371"/>
      <c r="AN337" s="371"/>
      <c r="AO337" s="371"/>
      <c r="AP337" s="371"/>
      <c r="AQ337" s="371"/>
      <c r="AR337" s="371"/>
      <c r="AS337" s="371"/>
      <c r="AT337" s="371"/>
      <c r="AU337" s="371"/>
      <c r="AV337" s="371"/>
      <c r="AW337" s="371"/>
      <c r="AX337" s="371"/>
      <c r="AY337" s="371"/>
      <c r="AZ337" s="371"/>
      <c r="BA337" s="371"/>
      <c r="BB337" s="371"/>
      <c r="BC337" s="371"/>
      <c r="BD337" s="371"/>
      <c r="BE337" s="371"/>
      <c r="BF337" s="371"/>
      <c r="BG337" s="371"/>
      <c r="BH337" s="371"/>
      <c r="BI337" s="371"/>
      <c r="BJ337" s="371"/>
      <c r="BK337" s="371"/>
      <c r="BL337" s="371"/>
      <c r="BM337" s="371"/>
      <c r="BN337" s="371"/>
      <c r="BO337" s="371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O337" s="22"/>
      <c r="DP337" s="22"/>
    </row>
    <row r="338" spans="1:120" ht="15" customHeight="1" x14ac:dyDescent="0.25">
      <c r="A338" s="105" t="s">
        <v>632</v>
      </c>
      <c r="B338" s="106" t="s">
        <v>337</v>
      </c>
      <c r="C338" s="116" t="s">
        <v>206</v>
      </c>
      <c r="D338" s="606">
        <v>4095</v>
      </c>
      <c r="E338" s="543"/>
      <c r="F338" s="387"/>
      <c r="G338" s="543"/>
      <c r="H338" s="562"/>
      <c r="I338" s="543"/>
      <c r="J338" s="371"/>
      <c r="K338" s="371"/>
      <c r="L338" s="371"/>
      <c r="M338" s="371"/>
      <c r="N338" s="371"/>
      <c r="O338" s="371"/>
      <c r="P338" s="371"/>
      <c r="Q338" s="371"/>
      <c r="R338" s="371"/>
      <c r="S338" s="371"/>
      <c r="T338" s="371"/>
      <c r="U338" s="371"/>
      <c r="V338" s="371"/>
      <c r="W338" s="371"/>
      <c r="X338" s="371"/>
      <c r="Y338" s="371"/>
      <c r="Z338" s="371"/>
      <c r="AA338" s="371"/>
      <c r="AB338" s="371"/>
      <c r="AC338" s="371"/>
      <c r="AD338" s="371"/>
      <c r="AE338" s="371"/>
      <c r="AF338" s="371"/>
      <c r="AG338" s="371"/>
      <c r="AH338" s="371"/>
      <c r="AI338" s="371"/>
      <c r="AJ338" s="371"/>
      <c r="AK338" s="371"/>
      <c r="AL338" s="371"/>
      <c r="AM338" s="371"/>
      <c r="AN338" s="371"/>
      <c r="AO338" s="371"/>
      <c r="AP338" s="371"/>
      <c r="AQ338" s="371"/>
      <c r="AR338" s="371"/>
      <c r="AS338" s="371"/>
      <c r="AT338" s="371"/>
      <c r="AU338" s="371"/>
      <c r="AV338" s="371"/>
      <c r="AW338" s="371"/>
      <c r="AX338" s="371"/>
      <c r="AY338" s="371"/>
      <c r="AZ338" s="371"/>
      <c r="BA338" s="371"/>
      <c r="BB338" s="371"/>
      <c r="BC338" s="371"/>
      <c r="BD338" s="371"/>
      <c r="BE338" s="371"/>
      <c r="BF338" s="371"/>
      <c r="BG338" s="371"/>
      <c r="BH338" s="371"/>
      <c r="BI338" s="371"/>
      <c r="BJ338" s="371"/>
      <c r="BK338" s="371"/>
      <c r="BL338" s="371"/>
      <c r="BM338" s="371"/>
      <c r="BN338" s="371"/>
      <c r="BO338" s="371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O338" s="22"/>
      <c r="DP338" s="22"/>
    </row>
    <row r="339" spans="1:120" ht="15" customHeight="1" x14ac:dyDescent="0.25">
      <c r="A339" s="105" t="s">
        <v>633</v>
      </c>
      <c r="B339" s="106" t="s">
        <v>338</v>
      </c>
      <c r="C339" s="116" t="s">
        <v>207</v>
      </c>
      <c r="D339" s="606">
        <v>4275</v>
      </c>
      <c r="E339" s="543"/>
      <c r="F339" s="387"/>
      <c r="G339" s="543"/>
      <c r="H339" s="562"/>
      <c r="I339" s="543"/>
      <c r="J339" s="371"/>
      <c r="K339" s="371"/>
      <c r="L339" s="371"/>
      <c r="M339" s="371"/>
      <c r="N339" s="371"/>
      <c r="O339" s="371"/>
      <c r="P339" s="371"/>
      <c r="Q339" s="371"/>
      <c r="R339" s="371"/>
      <c r="S339" s="371"/>
      <c r="T339" s="371"/>
      <c r="U339" s="371"/>
      <c r="V339" s="371"/>
      <c r="W339" s="371"/>
      <c r="X339" s="371"/>
      <c r="Y339" s="371"/>
      <c r="Z339" s="371"/>
      <c r="AA339" s="371"/>
      <c r="AB339" s="371"/>
      <c r="AC339" s="371"/>
      <c r="AD339" s="371"/>
      <c r="AE339" s="371"/>
      <c r="AF339" s="371"/>
      <c r="AG339" s="371"/>
      <c r="AH339" s="371"/>
      <c r="AI339" s="371"/>
      <c r="AJ339" s="371"/>
      <c r="AK339" s="371"/>
      <c r="AL339" s="371"/>
      <c r="AM339" s="371"/>
      <c r="AN339" s="371"/>
      <c r="AO339" s="371"/>
      <c r="AP339" s="371"/>
      <c r="AQ339" s="371"/>
      <c r="AR339" s="371"/>
      <c r="AS339" s="371"/>
      <c r="AT339" s="371"/>
      <c r="AU339" s="371"/>
      <c r="AV339" s="371"/>
      <c r="AW339" s="371"/>
      <c r="AX339" s="371"/>
      <c r="AY339" s="371"/>
      <c r="AZ339" s="371"/>
      <c r="BA339" s="371"/>
      <c r="BB339" s="371"/>
      <c r="BC339" s="371"/>
      <c r="BD339" s="371"/>
      <c r="BE339" s="371"/>
      <c r="BF339" s="371"/>
      <c r="BG339" s="371"/>
      <c r="BH339" s="371"/>
      <c r="BI339" s="371"/>
      <c r="BJ339" s="371"/>
      <c r="BK339" s="371"/>
      <c r="BL339" s="371"/>
      <c r="BM339" s="371"/>
      <c r="BN339" s="371"/>
      <c r="BO339" s="371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O339" s="22"/>
      <c r="DP339" s="22"/>
    </row>
    <row r="340" spans="1:120" ht="15" customHeight="1" x14ac:dyDescent="0.25">
      <c r="A340" s="105" t="s">
        <v>634</v>
      </c>
      <c r="B340" s="106" t="s">
        <v>339</v>
      </c>
      <c r="C340" s="116" t="s">
        <v>205</v>
      </c>
      <c r="D340" s="606">
        <v>3905</v>
      </c>
      <c r="E340" s="543"/>
      <c r="F340" s="387"/>
      <c r="G340" s="543"/>
      <c r="H340" s="562"/>
      <c r="I340" s="543"/>
      <c r="J340" s="371"/>
      <c r="K340" s="371"/>
      <c r="L340" s="371"/>
      <c r="M340" s="371"/>
      <c r="N340" s="371"/>
      <c r="O340" s="371"/>
      <c r="P340" s="371"/>
      <c r="Q340" s="371"/>
      <c r="R340" s="371"/>
      <c r="S340" s="371"/>
      <c r="T340" s="371"/>
      <c r="U340" s="371"/>
      <c r="V340" s="371"/>
      <c r="W340" s="371"/>
      <c r="X340" s="371"/>
      <c r="Y340" s="371"/>
      <c r="Z340" s="371"/>
      <c r="AA340" s="371"/>
      <c r="AB340" s="371"/>
      <c r="AC340" s="371"/>
      <c r="AD340" s="371"/>
      <c r="AE340" s="371"/>
      <c r="AF340" s="371"/>
      <c r="AG340" s="371"/>
      <c r="AH340" s="371"/>
      <c r="AI340" s="371"/>
      <c r="AJ340" s="371"/>
      <c r="AK340" s="371"/>
      <c r="AL340" s="371"/>
      <c r="AM340" s="371"/>
      <c r="AN340" s="371"/>
      <c r="AO340" s="371"/>
      <c r="AP340" s="371"/>
      <c r="AQ340" s="371"/>
      <c r="AR340" s="371"/>
      <c r="AS340" s="371"/>
      <c r="AT340" s="371"/>
      <c r="AU340" s="371"/>
      <c r="AV340" s="371"/>
      <c r="AW340" s="371"/>
      <c r="AX340" s="371"/>
      <c r="AY340" s="371"/>
      <c r="AZ340" s="371"/>
      <c r="BA340" s="371"/>
      <c r="BB340" s="371"/>
      <c r="BC340" s="371"/>
      <c r="BD340" s="371"/>
      <c r="BE340" s="371"/>
      <c r="BF340" s="371"/>
      <c r="BG340" s="371"/>
      <c r="BH340" s="371"/>
      <c r="BI340" s="371"/>
      <c r="BJ340" s="371"/>
      <c r="BK340" s="371"/>
      <c r="BL340" s="371"/>
      <c r="BM340" s="371"/>
      <c r="BN340" s="371"/>
      <c r="BO340" s="371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O340" s="22"/>
      <c r="DP340" s="22"/>
    </row>
    <row r="341" spans="1:120" ht="15" customHeight="1" x14ac:dyDescent="0.25">
      <c r="A341" s="105" t="s">
        <v>635</v>
      </c>
      <c r="B341" s="106" t="s">
        <v>340</v>
      </c>
      <c r="C341" s="116" t="s">
        <v>206</v>
      </c>
      <c r="D341" s="606">
        <v>4095</v>
      </c>
      <c r="E341" s="543"/>
      <c r="F341" s="387"/>
      <c r="G341" s="543"/>
      <c r="H341" s="562"/>
      <c r="I341" s="543"/>
      <c r="J341" s="371"/>
      <c r="K341" s="371"/>
      <c r="L341" s="371"/>
      <c r="M341" s="371"/>
      <c r="N341" s="371"/>
      <c r="O341" s="371"/>
      <c r="P341" s="371"/>
      <c r="Q341" s="371"/>
      <c r="R341" s="371"/>
      <c r="S341" s="371"/>
      <c r="T341" s="371"/>
      <c r="U341" s="371"/>
      <c r="V341" s="371"/>
      <c r="W341" s="371"/>
      <c r="X341" s="371"/>
      <c r="Y341" s="371"/>
      <c r="Z341" s="371"/>
      <c r="AA341" s="371"/>
      <c r="AB341" s="371"/>
      <c r="AC341" s="371"/>
      <c r="AD341" s="371"/>
      <c r="AE341" s="371"/>
      <c r="AF341" s="371"/>
      <c r="AG341" s="371"/>
      <c r="AH341" s="371"/>
      <c r="AI341" s="371"/>
      <c r="AJ341" s="371"/>
      <c r="AK341" s="371"/>
      <c r="AL341" s="371"/>
      <c r="AM341" s="371"/>
      <c r="AN341" s="371"/>
      <c r="AO341" s="371"/>
      <c r="AP341" s="371"/>
      <c r="AQ341" s="371"/>
      <c r="AR341" s="371"/>
      <c r="AS341" s="371"/>
      <c r="AT341" s="371"/>
      <c r="AU341" s="371"/>
      <c r="AV341" s="371"/>
      <c r="AW341" s="371"/>
      <c r="AX341" s="371"/>
      <c r="AY341" s="371"/>
      <c r="AZ341" s="371"/>
      <c r="BA341" s="371"/>
      <c r="BB341" s="371"/>
      <c r="BC341" s="371"/>
      <c r="BD341" s="371"/>
      <c r="BE341" s="371"/>
      <c r="BF341" s="371"/>
      <c r="BG341" s="371"/>
      <c r="BH341" s="371"/>
      <c r="BI341" s="371"/>
      <c r="BJ341" s="371"/>
      <c r="BK341" s="371"/>
      <c r="BL341" s="371"/>
      <c r="BM341" s="371"/>
      <c r="BN341" s="371"/>
      <c r="BO341" s="371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O341" s="22"/>
      <c r="DP341" s="22"/>
    </row>
    <row r="342" spans="1:120" ht="15" customHeight="1" thickBot="1" x14ac:dyDescent="0.3">
      <c r="A342" s="149" t="s">
        <v>636</v>
      </c>
      <c r="B342" s="150" t="s">
        <v>341</v>
      </c>
      <c r="C342" s="153" t="s">
        <v>207</v>
      </c>
      <c r="D342" s="607">
        <v>4275</v>
      </c>
      <c r="E342" s="543"/>
      <c r="F342" s="387"/>
      <c r="G342" s="543"/>
      <c r="H342" s="562"/>
      <c r="I342" s="543"/>
      <c r="J342" s="371"/>
      <c r="K342" s="371"/>
      <c r="L342" s="371"/>
      <c r="M342" s="371"/>
      <c r="N342" s="371"/>
      <c r="O342" s="371"/>
      <c r="P342" s="371"/>
      <c r="Q342" s="371"/>
      <c r="R342" s="371"/>
      <c r="S342" s="371"/>
      <c r="T342" s="371"/>
      <c r="U342" s="371"/>
      <c r="V342" s="371"/>
      <c r="W342" s="371"/>
      <c r="X342" s="371"/>
      <c r="Y342" s="371"/>
      <c r="Z342" s="371"/>
      <c r="AA342" s="371"/>
      <c r="AB342" s="371"/>
      <c r="AC342" s="371"/>
      <c r="AD342" s="371"/>
      <c r="AE342" s="371"/>
      <c r="AF342" s="371"/>
      <c r="AG342" s="371"/>
      <c r="AH342" s="371"/>
      <c r="AI342" s="371"/>
      <c r="AJ342" s="371"/>
      <c r="AK342" s="371"/>
      <c r="AL342" s="371"/>
      <c r="AM342" s="371"/>
      <c r="AN342" s="371"/>
      <c r="AO342" s="371"/>
      <c r="AP342" s="371"/>
      <c r="AQ342" s="371"/>
      <c r="AR342" s="371"/>
      <c r="AS342" s="371"/>
      <c r="AT342" s="371"/>
      <c r="AU342" s="371"/>
      <c r="AV342" s="371"/>
      <c r="AW342" s="371"/>
      <c r="AX342" s="371"/>
      <c r="AY342" s="371"/>
      <c r="AZ342" s="371"/>
      <c r="BA342" s="371"/>
      <c r="BB342" s="371"/>
      <c r="BC342" s="371"/>
      <c r="BD342" s="371"/>
      <c r="BE342" s="371"/>
      <c r="BF342" s="371"/>
      <c r="BG342" s="371"/>
      <c r="BH342" s="371"/>
      <c r="BI342" s="371"/>
      <c r="BJ342" s="371"/>
      <c r="BK342" s="371"/>
      <c r="BL342" s="371"/>
      <c r="BM342" s="371"/>
      <c r="BN342" s="371"/>
      <c r="BO342" s="371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</row>
    <row r="343" spans="1:120" ht="15" customHeight="1" x14ac:dyDescent="0.25">
      <c r="A343" s="119" t="s">
        <v>197</v>
      </c>
      <c r="B343" s="164" t="s">
        <v>199</v>
      </c>
      <c r="C343" s="114" t="s">
        <v>208</v>
      </c>
      <c r="D343" s="582">
        <v>6439</v>
      </c>
      <c r="E343" s="543"/>
      <c r="F343" s="387"/>
      <c r="G343" s="543"/>
      <c r="H343" s="562"/>
      <c r="I343" s="543"/>
      <c r="J343" s="371"/>
      <c r="K343" s="371"/>
      <c r="L343" s="371"/>
      <c r="M343" s="371"/>
      <c r="N343" s="371"/>
      <c r="O343" s="371"/>
      <c r="P343" s="371"/>
      <c r="Q343" s="371"/>
      <c r="R343" s="371"/>
      <c r="S343" s="371"/>
      <c r="T343" s="371"/>
      <c r="U343" s="371"/>
      <c r="V343" s="371"/>
      <c r="W343" s="371"/>
      <c r="X343" s="371"/>
      <c r="Y343" s="371"/>
      <c r="Z343" s="371"/>
      <c r="AA343" s="371"/>
      <c r="AB343" s="371"/>
      <c r="AC343" s="371"/>
      <c r="AD343" s="371"/>
      <c r="AE343" s="371"/>
      <c r="AF343" s="371"/>
      <c r="AG343" s="371"/>
      <c r="AH343" s="371"/>
      <c r="AI343" s="371"/>
      <c r="AJ343" s="371"/>
      <c r="AK343" s="371"/>
      <c r="AL343" s="371"/>
      <c r="AM343" s="371"/>
      <c r="AN343" s="371"/>
      <c r="AO343" s="371"/>
      <c r="AP343" s="371"/>
      <c r="AQ343" s="371"/>
      <c r="AR343" s="371"/>
      <c r="AS343" s="371"/>
      <c r="AT343" s="371"/>
      <c r="AU343" s="371"/>
      <c r="AV343" s="371"/>
      <c r="AW343" s="371"/>
      <c r="AX343" s="371"/>
      <c r="AY343" s="371"/>
      <c r="AZ343" s="371"/>
      <c r="BA343" s="371"/>
      <c r="BB343" s="371"/>
      <c r="BC343" s="371"/>
      <c r="BD343" s="371"/>
      <c r="BE343" s="371"/>
      <c r="BF343" s="371"/>
      <c r="BG343" s="371"/>
      <c r="BH343" s="371"/>
      <c r="BI343" s="371"/>
      <c r="BJ343" s="371"/>
      <c r="BK343" s="371"/>
      <c r="BL343" s="371"/>
      <c r="BM343" s="371"/>
      <c r="BN343" s="371"/>
      <c r="BO343" s="371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</row>
    <row r="344" spans="1:120" ht="15" customHeight="1" thickBot="1" x14ac:dyDescent="0.3">
      <c r="A344" s="120" t="s">
        <v>198</v>
      </c>
      <c r="B344" s="165" t="s">
        <v>200</v>
      </c>
      <c r="C344" s="118" t="s">
        <v>209</v>
      </c>
      <c r="D344" s="608">
        <v>6692</v>
      </c>
      <c r="E344" s="543"/>
      <c r="F344" s="387"/>
      <c r="G344" s="543"/>
      <c r="H344" s="562"/>
      <c r="I344" s="543"/>
      <c r="J344" s="371"/>
      <c r="K344" s="371"/>
      <c r="L344" s="371"/>
      <c r="M344" s="371"/>
      <c r="N344" s="371"/>
      <c r="O344" s="371"/>
      <c r="P344" s="371"/>
      <c r="Q344" s="371"/>
      <c r="R344" s="371"/>
      <c r="S344" s="371"/>
      <c r="T344" s="371"/>
      <c r="U344" s="371"/>
      <c r="V344" s="371"/>
      <c r="W344" s="371"/>
      <c r="X344" s="371"/>
      <c r="Y344" s="371"/>
      <c r="Z344" s="371"/>
      <c r="AA344" s="371"/>
      <c r="AB344" s="371"/>
      <c r="AC344" s="371"/>
      <c r="AD344" s="371"/>
      <c r="AE344" s="371"/>
      <c r="AF344" s="371"/>
      <c r="AG344" s="371"/>
      <c r="AH344" s="371"/>
      <c r="AI344" s="371"/>
      <c r="AJ344" s="371"/>
      <c r="AK344" s="371"/>
      <c r="AL344" s="371"/>
      <c r="AM344" s="371"/>
      <c r="AN344" s="371"/>
      <c r="AO344" s="371"/>
      <c r="AP344" s="371"/>
      <c r="AQ344" s="371"/>
      <c r="AR344" s="371"/>
      <c r="AS344" s="371"/>
      <c r="AT344" s="371"/>
      <c r="AU344" s="371"/>
      <c r="AV344" s="371"/>
      <c r="AW344" s="371"/>
      <c r="AX344" s="371"/>
      <c r="AY344" s="371"/>
      <c r="AZ344" s="371"/>
      <c r="BA344" s="371"/>
      <c r="BB344" s="371"/>
      <c r="BC344" s="371"/>
      <c r="BD344" s="371"/>
      <c r="BE344" s="371"/>
      <c r="BF344" s="371"/>
      <c r="BG344" s="371"/>
      <c r="BH344" s="371"/>
      <c r="BI344" s="371"/>
      <c r="BJ344" s="371"/>
      <c r="BK344" s="371"/>
      <c r="BL344" s="371"/>
      <c r="BM344" s="371"/>
      <c r="BN344" s="371"/>
      <c r="BO344" s="371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</row>
    <row r="345" spans="1:120" ht="15" customHeight="1" thickBot="1" x14ac:dyDescent="0.3">
      <c r="A345" s="229" t="s">
        <v>343</v>
      </c>
      <c r="B345" s="196"/>
      <c r="C345" s="212"/>
      <c r="D345" s="609"/>
      <c r="E345" s="543"/>
      <c r="F345" s="387"/>
      <c r="G345" s="543"/>
      <c r="H345" s="562"/>
      <c r="I345" s="371"/>
      <c r="J345" s="371"/>
      <c r="K345" s="371"/>
      <c r="L345" s="371"/>
      <c r="M345" s="371"/>
      <c r="N345" s="371"/>
      <c r="O345" s="371"/>
      <c r="P345" s="371"/>
      <c r="Q345" s="371"/>
      <c r="R345" s="371"/>
      <c r="S345" s="371"/>
      <c r="T345" s="371"/>
      <c r="U345" s="371"/>
      <c r="V345" s="371"/>
      <c r="W345" s="371"/>
      <c r="X345" s="371"/>
      <c r="Y345" s="371"/>
      <c r="Z345" s="371"/>
      <c r="AA345" s="371"/>
      <c r="AB345" s="371"/>
      <c r="AC345" s="371"/>
      <c r="AD345" s="371"/>
      <c r="AE345" s="371"/>
      <c r="AF345" s="371"/>
      <c r="AG345" s="371"/>
      <c r="AH345" s="371"/>
      <c r="AI345" s="371"/>
      <c r="AJ345" s="371"/>
      <c r="AK345" s="371"/>
      <c r="AL345" s="371"/>
      <c r="AM345" s="371"/>
      <c r="AN345" s="371"/>
      <c r="AO345" s="371"/>
      <c r="AP345" s="371"/>
      <c r="AQ345" s="371"/>
      <c r="AR345" s="371"/>
      <c r="AS345" s="371"/>
      <c r="AT345" s="371"/>
      <c r="AU345" s="371"/>
      <c r="AV345" s="371"/>
      <c r="AW345" s="371"/>
      <c r="AX345" s="371"/>
      <c r="AY345" s="371"/>
      <c r="AZ345" s="371"/>
      <c r="BA345" s="371"/>
      <c r="BB345" s="371"/>
      <c r="BC345" s="371"/>
      <c r="BD345" s="371"/>
      <c r="BE345" s="371"/>
      <c r="BF345" s="371"/>
      <c r="BG345" s="371"/>
      <c r="BH345" s="371"/>
      <c r="BI345" s="371"/>
      <c r="BJ345" s="371"/>
      <c r="BK345" s="371"/>
      <c r="BL345" s="371"/>
      <c r="BM345" s="371"/>
      <c r="BN345" s="371"/>
      <c r="BO345" s="371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</row>
    <row r="346" spans="1:120" ht="15" customHeight="1" x14ac:dyDescent="0.25">
      <c r="A346" s="102" t="s">
        <v>637</v>
      </c>
      <c r="B346" s="103" t="s">
        <v>345</v>
      </c>
      <c r="C346" s="104" t="s">
        <v>368</v>
      </c>
      <c r="D346" s="610">
        <v>2610</v>
      </c>
      <c r="E346" s="543"/>
      <c r="F346" s="387"/>
      <c r="G346" s="543"/>
      <c r="H346" s="562"/>
      <c r="I346" s="543"/>
      <c r="J346" s="371"/>
      <c r="K346" s="371"/>
      <c r="L346" s="371"/>
      <c r="M346" s="371"/>
      <c r="N346" s="371"/>
      <c r="O346" s="371"/>
      <c r="P346" s="371"/>
      <c r="Q346" s="371"/>
      <c r="R346" s="371"/>
      <c r="S346" s="371"/>
      <c r="T346" s="371"/>
      <c r="U346" s="371"/>
      <c r="V346" s="371"/>
      <c r="W346" s="371"/>
      <c r="X346" s="371"/>
      <c r="Y346" s="371"/>
      <c r="Z346" s="371"/>
      <c r="AA346" s="371"/>
      <c r="AB346" s="371"/>
      <c r="AC346" s="371"/>
      <c r="AD346" s="371"/>
      <c r="AE346" s="371"/>
      <c r="AF346" s="371"/>
      <c r="AG346" s="371"/>
      <c r="AH346" s="371"/>
      <c r="AI346" s="371"/>
      <c r="AJ346" s="371"/>
      <c r="AK346" s="371"/>
      <c r="AL346" s="371"/>
      <c r="AM346" s="371"/>
      <c r="AN346" s="371"/>
      <c r="AO346" s="371"/>
      <c r="AP346" s="371"/>
      <c r="AQ346" s="371"/>
      <c r="AR346" s="371"/>
      <c r="AS346" s="371"/>
      <c r="AT346" s="371"/>
      <c r="AU346" s="371"/>
      <c r="AV346" s="371"/>
      <c r="AW346" s="371"/>
      <c r="AX346" s="371"/>
      <c r="AY346" s="371"/>
      <c r="AZ346" s="371"/>
      <c r="BA346" s="371"/>
      <c r="BB346" s="371"/>
      <c r="BC346" s="371"/>
      <c r="BD346" s="371"/>
      <c r="BE346" s="371"/>
      <c r="BF346" s="371"/>
      <c r="BG346" s="371"/>
      <c r="BH346" s="371"/>
      <c r="BI346" s="371"/>
      <c r="BJ346" s="371"/>
      <c r="BK346" s="371"/>
      <c r="BL346" s="371"/>
      <c r="BM346" s="371"/>
      <c r="BN346" s="371"/>
      <c r="BO346" s="371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</row>
    <row r="347" spans="1:120" ht="15" customHeight="1" x14ac:dyDescent="0.25">
      <c r="A347" s="105" t="s">
        <v>638</v>
      </c>
      <c r="B347" s="106" t="s">
        <v>346</v>
      </c>
      <c r="C347" s="116" t="s">
        <v>369</v>
      </c>
      <c r="D347" s="606">
        <v>2782</v>
      </c>
      <c r="E347" s="543"/>
      <c r="F347" s="387"/>
      <c r="G347" s="543"/>
      <c r="H347" s="562"/>
      <c r="I347" s="543"/>
      <c r="J347" s="371"/>
      <c r="K347" s="371"/>
      <c r="L347" s="371"/>
      <c r="M347" s="371"/>
      <c r="N347" s="371"/>
      <c r="O347" s="371"/>
      <c r="P347" s="371"/>
      <c r="Q347" s="371"/>
      <c r="R347" s="371"/>
      <c r="S347" s="371"/>
      <c r="T347" s="371"/>
      <c r="U347" s="371"/>
      <c r="V347" s="371"/>
      <c r="W347" s="371"/>
      <c r="X347" s="371"/>
      <c r="Y347" s="371"/>
      <c r="Z347" s="371"/>
      <c r="AA347" s="371"/>
      <c r="AB347" s="371"/>
      <c r="AC347" s="371"/>
      <c r="AD347" s="371"/>
      <c r="AE347" s="371"/>
      <c r="AF347" s="371"/>
      <c r="AG347" s="371"/>
      <c r="AH347" s="371"/>
      <c r="AI347" s="371"/>
      <c r="AJ347" s="371"/>
      <c r="AK347" s="371"/>
      <c r="AL347" s="371"/>
      <c r="AM347" s="371"/>
      <c r="AN347" s="371"/>
      <c r="AO347" s="371"/>
      <c r="AP347" s="371"/>
      <c r="AQ347" s="371"/>
      <c r="AR347" s="371"/>
      <c r="AS347" s="371"/>
      <c r="AT347" s="371"/>
      <c r="AU347" s="371"/>
      <c r="AV347" s="371"/>
      <c r="AW347" s="371"/>
      <c r="AX347" s="371"/>
      <c r="AY347" s="371"/>
      <c r="AZ347" s="371"/>
      <c r="BA347" s="371"/>
      <c r="BB347" s="371"/>
      <c r="BC347" s="371"/>
      <c r="BD347" s="371"/>
      <c r="BE347" s="371"/>
      <c r="BF347" s="371"/>
      <c r="BG347" s="371"/>
      <c r="BH347" s="371"/>
      <c r="BI347" s="371"/>
      <c r="BJ347" s="371"/>
      <c r="BK347" s="371"/>
      <c r="BL347" s="371"/>
      <c r="BM347" s="371"/>
      <c r="BN347" s="371"/>
      <c r="BO347" s="371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</row>
    <row r="348" spans="1:120" ht="15" customHeight="1" x14ac:dyDescent="0.25">
      <c r="A348" s="105" t="s">
        <v>639</v>
      </c>
      <c r="B348" s="106" t="s">
        <v>347</v>
      </c>
      <c r="C348" s="116" t="s">
        <v>370</v>
      </c>
      <c r="D348" s="606">
        <v>3178</v>
      </c>
      <c r="E348" s="543"/>
      <c r="F348" s="387"/>
      <c r="G348" s="543"/>
      <c r="H348" s="562"/>
      <c r="I348" s="543"/>
      <c r="J348" s="371"/>
      <c r="K348" s="371"/>
      <c r="L348" s="371"/>
      <c r="M348" s="371"/>
      <c r="N348" s="371"/>
      <c r="O348" s="371"/>
      <c r="P348" s="371"/>
      <c r="Q348" s="371"/>
      <c r="R348" s="371"/>
      <c r="S348" s="371"/>
      <c r="T348" s="371"/>
      <c r="U348" s="371"/>
      <c r="V348" s="371"/>
      <c r="W348" s="371"/>
      <c r="X348" s="371"/>
      <c r="Y348" s="371"/>
      <c r="Z348" s="371"/>
      <c r="AA348" s="371"/>
      <c r="AB348" s="371"/>
      <c r="AC348" s="371"/>
      <c r="AD348" s="371"/>
      <c r="AE348" s="371"/>
      <c r="AF348" s="371"/>
      <c r="AG348" s="371"/>
      <c r="AH348" s="371"/>
      <c r="AI348" s="371"/>
      <c r="AJ348" s="371"/>
      <c r="AK348" s="371"/>
      <c r="AL348" s="371"/>
      <c r="AM348" s="371"/>
      <c r="AN348" s="371"/>
      <c r="AO348" s="371"/>
      <c r="AP348" s="371"/>
      <c r="AQ348" s="371"/>
      <c r="AR348" s="371"/>
      <c r="AS348" s="371"/>
      <c r="AT348" s="371"/>
      <c r="AU348" s="371"/>
      <c r="AV348" s="371"/>
      <c r="AW348" s="371"/>
      <c r="AX348" s="371"/>
      <c r="AY348" s="371"/>
      <c r="AZ348" s="371"/>
      <c r="BA348" s="371"/>
      <c r="BB348" s="371"/>
      <c r="BC348" s="371"/>
      <c r="BD348" s="371"/>
      <c r="BE348" s="371"/>
      <c r="BF348" s="371"/>
      <c r="BG348" s="371"/>
      <c r="BH348" s="371"/>
      <c r="BI348" s="371"/>
      <c r="BJ348" s="371"/>
      <c r="BK348" s="371"/>
      <c r="BL348" s="371"/>
      <c r="BM348" s="371"/>
      <c r="BN348" s="371"/>
      <c r="BO348" s="371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</row>
    <row r="349" spans="1:120" ht="15" customHeight="1" x14ac:dyDescent="0.25">
      <c r="A349" s="105" t="s">
        <v>640</v>
      </c>
      <c r="B349" s="106" t="s">
        <v>348</v>
      </c>
      <c r="C349" s="116" t="s">
        <v>368</v>
      </c>
      <c r="D349" s="606">
        <v>2610</v>
      </c>
      <c r="E349" s="543"/>
      <c r="F349" s="387"/>
      <c r="G349" s="543"/>
      <c r="H349" s="562"/>
      <c r="I349" s="543"/>
      <c r="J349" s="371"/>
      <c r="K349" s="371"/>
      <c r="L349" s="371"/>
      <c r="M349" s="371"/>
      <c r="N349" s="371"/>
      <c r="O349" s="371"/>
      <c r="P349" s="371"/>
      <c r="Q349" s="371"/>
      <c r="R349" s="371"/>
      <c r="S349" s="371"/>
      <c r="T349" s="371"/>
      <c r="U349" s="371"/>
      <c r="V349" s="371"/>
      <c r="W349" s="371"/>
      <c r="X349" s="371"/>
      <c r="Y349" s="371"/>
      <c r="Z349" s="371"/>
      <c r="AA349" s="371"/>
      <c r="AB349" s="371"/>
      <c r="AC349" s="371"/>
      <c r="AD349" s="371"/>
      <c r="AE349" s="371"/>
      <c r="AF349" s="371"/>
      <c r="AG349" s="371"/>
      <c r="AH349" s="371"/>
      <c r="AI349" s="371"/>
      <c r="AJ349" s="371"/>
      <c r="AK349" s="371"/>
      <c r="AL349" s="371"/>
      <c r="AM349" s="371"/>
      <c r="AN349" s="371"/>
      <c r="AO349" s="371"/>
      <c r="AP349" s="371"/>
      <c r="AQ349" s="371"/>
      <c r="AR349" s="371"/>
      <c r="AS349" s="371"/>
      <c r="AT349" s="371"/>
      <c r="AU349" s="371"/>
      <c r="AV349" s="371"/>
      <c r="AW349" s="371"/>
      <c r="AX349" s="371"/>
      <c r="AY349" s="371"/>
      <c r="AZ349" s="371"/>
      <c r="BA349" s="371"/>
      <c r="BB349" s="371"/>
      <c r="BC349" s="371"/>
      <c r="BD349" s="371"/>
      <c r="BE349" s="371"/>
      <c r="BF349" s="371"/>
      <c r="BG349" s="371"/>
      <c r="BH349" s="371"/>
      <c r="BI349" s="371"/>
      <c r="BJ349" s="371"/>
      <c r="BK349" s="371"/>
      <c r="BL349" s="371"/>
      <c r="BM349" s="371"/>
      <c r="BN349" s="371"/>
      <c r="BO349" s="371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</row>
    <row r="350" spans="1:120" ht="15" customHeight="1" x14ac:dyDescent="0.25">
      <c r="A350" s="105" t="s">
        <v>641</v>
      </c>
      <c r="B350" s="106" t="s">
        <v>349</v>
      </c>
      <c r="C350" s="116" t="s">
        <v>369</v>
      </c>
      <c r="D350" s="606">
        <v>2782</v>
      </c>
      <c r="E350" s="543"/>
      <c r="F350" s="387"/>
      <c r="G350" s="543"/>
      <c r="H350" s="562"/>
      <c r="I350" s="543"/>
      <c r="J350" s="371"/>
      <c r="K350" s="371"/>
      <c r="L350" s="371"/>
      <c r="M350" s="371"/>
      <c r="N350" s="371"/>
      <c r="O350" s="371"/>
      <c r="P350" s="371"/>
      <c r="Q350" s="371"/>
      <c r="R350" s="371"/>
      <c r="S350" s="371"/>
      <c r="T350" s="371"/>
      <c r="U350" s="371"/>
      <c r="V350" s="371"/>
      <c r="W350" s="371"/>
      <c r="X350" s="371"/>
      <c r="Y350" s="371"/>
      <c r="Z350" s="371"/>
      <c r="AA350" s="371"/>
      <c r="AB350" s="371"/>
      <c r="AC350" s="371"/>
      <c r="AD350" s="371"/>
      <c r="AE350" s="371"/>
      <c r="AF350" s="371"/>
      <c r="AG350" s="371"/>
      <c r="AH350" s="371"/>
      <c r="AI350" s="371"/>
      <c r="AJ350" s="371"/>
      <c r="AK350" s="371"/>
      <c r="AL350" s="371"/>
      <c r="AM350" s="371"/>
      <c r="AN350" s="371"/>
      <c r="AO350" s="371"/>
      <c r="AP350" s="371"/>
      <c r="AQ350" s="371"/>
      <c r="AR350" s="371"/>
      <c r="AS350" s="371"/>
      <c r="AT350" s="371"/>
      <c r="AU350" s="371"/>
      <c r="AV350" s="371"/>
      <c r="AW350" s="371"/>
      <c r="AX350" s="371"/>
      <c r="AY350" s="371"/>
      <c r="AZ350" s="371"/>
      <c r="BA350" s="371"/>
      <c r="BB350" s="371"/>
      <c r="BC350" s="371"/>
      <c r="BD350" s="371"/>
      <c r="BE350" s="371"/>
      <c r="BF350" s="371"/>
      <c r="BG350" s="371"/>
      <c r="BH350" s="371"/>
      <c r="BI350" s="371"/>
      <c r="BJ350" s="371"/>
      <c r="BK350" s="371"/>
      <c r="BL350" s="371"/>
      <c r="BM350" s="371"/>
      <c r="BN350" s="371"/>
      <c r="BO350" s="371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</row>
    <row r="351" spans="1:120" ht="15" customHeight="1" thickBot="1" x14ac:dyDescent="0.3">
      <c r="A351" s="149" t="s">
        <v>642</v>
      </c>
      <c r="B351" s="150" t="s">
        <v>350</v>
      </c>
      <c r="C351" s="153" t="s">
        <v>370</v>
      </c>
      <c r="D351" s="607">
        <v>3178</v>
      </c>
      <c r="E351" s="543"/>
      <c r="F351" s="387"/>
      <c r="G351" s="543"/>
      <c r="H351" s="562"/>
      <c r="I351" s="543"/>
      <c r="J351" s="371"/>
      <c r="K351" s="371"/>
      <c r="L351" s="371"/>
      <c r="M351" s="371"/>
      <c r="N351" s="371"/>
      <c r="O351" s="371"/>
      <c r="P351" s="371"/>
      <c r="Q351" s="371"/>
      <c r="R351" s="371"/>
      <c r="S351" s="371"/>
      <c r="T351" s="371"/>
      <c r="U351" s="371"/>
      <c r="V351" s="371"/>
      <c r="W351" s="371"/>
      <c r="X351" s="371"/>
      <c r="Y351" s="371"/>
      <c r="Z351" s="371"/>
      <c r="AA351" s="371"/>
      <c r="AB351" s="371"/>
      <c r="AC351" s="371"/>
      <c r="AD351" s="371"/>
      <c r="AE351" s="371"/>
      <c r="AF351" s="371"/>
      <c r="AG351" s="371"/>
      <c r="AH351" s="371"/>
      <c r="AI351" s="371"/>
      <c r="AJ351" s="371"/>
      <c r="AK351" s="371"/>
      <c r="AL351" s="371"/>
      <c r="AM351" s="371"/>
      <c r="AN351" s="371"/>
      <c r="AO351" s="371"/>
      <c r="AP351" s="371"/>
      <c r="AQ351" s="371"/>
      <c r="AR351" s="371"/>
      <c r="AS351" s="371"/>
      <c r="AT351" s="371"/>
      <c r="AU351" s="371"/>
      <c r="AV351" s="371"/>
      <c r="AW351" s="371"/>
      <c r="AX351" s="371"/>
      <c r="AY351" s="371"/>
      <c r="AZ351" s="371"/>
      <c r="BA351" s="371"/>
      <c r="BB351" s="371"/>
      <c r="BC351" s="371"/>
      <c r="BD351" s="371"/>
      <c r="BE351" s="371"/>
      <c r="BF351" s="371"/>
      <c r="BG351" s="371"/>
      <c r="BH351" s="371"/>
      <c r="BI351" s="371"/>
      <c r="BJ351" s="371"/>
      <c r="BK351" s="371"/>
      <c r="BL351" s="371"/>
      <c r="BM351" s="371"/>
      <c r="BN351" s="371"/>
      <c r="BO351" s="371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</row>
    <row r="352" spans="1:120" ht="15" customHeight="1" x14ac:dyDescent="0.25">
      <c r="A352" s="119" t="s">
        <v>203</v>
      </c>
      <c r="B352" s="164" t="s">
        <v>201</v>
      </c>
      <c r="C352" s="114" t="s">
        <v>371</v>
      </c>
      <c r="D352" s="582">
        <v>4929</v>
      </c>
      <c r="E352" s="543"/>
      <c r="F352" s="387"/>
      <c r="G352" s="543"/>
      <c r="H352" s="562"/>
      <c r="I352" s="543"/>
      <c r="J352" s="371"/>
      <c r="K352" s="371"/>
      <c r="L352" s="371"/>
      <c r="M352" s="371"/>
      <c r="N352" s="371"/>
      <c r="O352" s="371"/>
      <c r="P352" s="371"/>
      <c r="Q352" s="371"/>
      <c r="R352" s="371"/>
      <c r="S352" s="371"/>
      <c r="T352" s="371"/>
      <c r="U352" s="371"/>
      <c r="V352" s="371"/>
      <c r="W352" s="371"/>
      <c r="X352" s="371"/>
      <c r="Y352" s="371"/>
      <c r="Z352" s="371"/>
      <c r="AA352" s="371"/>
      <c r="AB352" s="371"/>
      <c r="AC352" s="371"/>
      <c r="AD352" s="371"/>
      <c r="AE352" s="371"/>
      <c r="AF352" s="371"/>
      <c r="AG352" s="371"/>
      <c r="AH352" s="371"/>
      <c r="AI352" s="371"/>
      <c r="AJ352" s="371"/>
      <c r="AK352" s="371"/>
      <c r="AL352" s="371"/>
      <c r="AM352" s="371"/>
      <c r="AN352" s="371"/>
      <c r="AO352" s="371"/>
      <c r="AP352" s="371"/>
      <c r="AQ352" s="371"/>
      <c r="AR352" s="371"/>
      <c r="AS352" s="371"/>
      <c r="AT352" s="371"/>
      <c r="AU352" s="371"/>
      <c r="AV352" s="371"/>
      <c r="AW352" s="371"/>
      <c r="AX352" s="371"/>
      <c r="AY352" s="371"/>
      <c r="AZ352" s="371"/>
      <c r="BA352" s="371"/>
      <c r="BB352" s="371"/>
      <c r="BC352" s="371"/>
      <c r="BD352" s="371"/>
      <c r="BE352" s="371"/>
      <c r="BF352" s="371"/>
      <c r="BG352" s="371"/>
      <c r="BH352" s="371"/>
      <c r="BI352" s="371"/>
      <c r="BJ352" s="371"/>
      <c r="BK352" s="371"/>
      <c r="BL352" s="371"/>
      <c r="BM352" s="371"/>
      <c r="BN352" s="371"/>
      <c r="BO352" s="371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</row>
    <row r="353" spans="1:120" ht="15" customHeight="1" thickBot="1" x14ac:dyDescent="0.3">
      <c r="A353" s="149" t="s">
        <v>204</v>
      </c>
      <c r="B353" s="150" t="s">
        <v>202</v>
      </c>
      <c r="C353" s="153" t="s">
        <v>372</v>
      </c>
      <c r="D353" s="607">
        <v>5153</v>
      </c>
      <c r="E353" s="543"/>
      <c r="F353" s="387"/>
      <c r="G353" s="543"/>
      <c r="H353" s="562"/>
      <c r="I353" s="543"/>
      <c r="J353" s="371"/>
      <c r="K353" s="371"/>
      <c r="L353" s="371"/>
      <c r="M353" s="371"/>
      <c r="N353" s="371"/>
      <c r="O353" s="371"/>
      <c r="P353" s="371"/>
      <c r="Q353" s="371"/>
      <c r="R353" s="371"/>
      <c r="S353" s="371"/>
      <c r="T353" s="371"/>
      <c r="U353" s="371"/>
      <c r="V353" s="371"/>
      <c r="W353" s="371"/>
      <c r="X353" s="371"/>
      <c r="Y353" s="371"/>
      <c r="Z353" s="371"/>
      <c r="AA353" s="371"/>
      <c r="AB353" s="371"/>
      <c r="AC353" s="371"/>
      <c r="AD353" s="371"/>
      <c r="AE353" s="371"/>
      <c r="AF353" s="371"/>
      <c r="AG353" s="371"/>
      <c r="AH353" s="371"/>
      <c r="AI353" s="371"/>
      <c r="AJ353" s="371"/>
      <c r="AK353" s="371"/>
      <c r="AL353" s="371"/>
      <c r="AM353" s="371"/>
      <c r="AN353" s="371"/>
      <c r="AO353" s="371"/>
      <c r="AP353" s="371"/>
      <c r="AQ353" s="371"/>
      <c r="AR353" s="371"/>
      <c r="AS353" s="371"/>
      <c r="AT353" s="371"/>
      <c r="AU353" s="371"/>
      <c r="AV353" s="371"/>
      <c r="AW353" s="371"/>
      <c r="AX353" s="371"/>
      <c r="AY353" s="371"/>
      <c r="AZ353" s="371"/>
      <c r="BA353" s="371"/>
      <c r="BB353" s="371"/>
      <c r="BC353" s="371"/>
      <c r="BD353" s="371"/>
      <c r="BE353" s="371"/>
      <c r="BF353" s="371"/>
      <c r="BG353" s="371"/>
      <c r="BH353" s="371"/>
      <c r="BI353" s="371"/>
      <c r="BJ353" s="371"/>
      <c r="BK353" s="371"/>
      <c r="BL353" s="371"/>
      <c r="BM353" s="371"/>
      <c r="BN353" s="371"/>
      <c r="BO353" s="371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</row>
    <row r="354" spans="1:120" ht="15" customHeight="1" thickBot="1" x14ac:dyDescent="0.3">
      <c r="A354" s="230" t="s">
        <v>344</v>
      </c>
      <c r="B354" s="178"/>
      <c r="C354" s="202"/>
      <c r="D354" s="579"/>
      <c r="E354" s="543"/>
      <c r="F354" s="387"/>
      <c r="G354" s="543"/>
      <c r="H354" s="562"/>
      <c r="I354" s="371"/>
      <c r="J354" s="371"/>
      <c r="K354" s="371"/>
      <c r="L354" s="371"/>
      <c r="M354" s="371"/>
      <c r="N354" s="371"/>
      <c r="O354" s="371"/>
      <c r="P354" s="371"/>
      <c r="Q354" s="371"/>
      <c r="R354" s="371"/>
      <c r="S354" s="371"/>
      <c r="T354" s="371"/>
      <c r="U354" s="371"/>
      <c r="V354" s="371"/>
      <c r="W354" s="371"/>
      <c r="X354" s="371"/>
      <c r="Y354" s="371"/>
      <c r="Z354" s="371"/>
      <c r="AA354" s="371"/>
      <c r="AB354" s="371"/>
      <c r="AC354" s="371"/>
      <c r="AD354" s="371"/>
      <c r="AE354" s="371"/>
      <c r="AF354" s="371"/>
      <c r="AG354" s="371"/>
      <c r="AH354" s="371"/>
      <c r="AI354" s="371"/>
      <c r="AJ354" s="371"/>
      <c r="AK354" s="371"/>
      <c r="AL354" s="371"/>
      <c r="AM354" s="371"/>
      <c r="AN354" s="371"/>
      <c r="AO354" s="371"/>
      <c r="AP354" s="371"/>
      <c r="AQ354" s="371"/>
      <c r="AR354" s="371"/>
      <c r="AS354" s="371"/>
      <c r="AT354" s="371"/>
      <c r="AU354" s="371"/>
      <c r="AV354" s="371"/>
      <c r="AW354" s="371"/>
      <c r="AX354" s="371"/>
      <c r="AY354" s="371"/>
      <c r="AZ354" s="371"/>
      <c r="BA354" s="371"/>
      <c r="BB354" s="371"/>
      <c r="BC354" s="371"/>
      <c r="BD354" s="371"/>
      <c r="BE354" s="371"/>
      <c r="BF354" s="371"/>
      <c r="BG354" s="371"/>
      <c r="BH354" s="371"/>
      <c r="BI354" s="371"/>
      <c r="BJ354" s="371"/>
      <c r="BK354" s="371"/>
      <c r="BL354" s="371"/>
      <c r="BM354" s="371"/>
      <c r="BN354" s="371"/>
      <c r="BO354" s="371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</row>
    <row r="355" spans="1:120" ht="15" customHeight="1" x14ac:dyDescent="0.25">
      <c r="A355" s="102" t="s">
        <v>251</v>
      </c>
      <c r="B355" s="103" t="s">
        <v>312</v>
      </c>
      <c r="C355" s="104" t="s">
        <v>206</v>
      </c>
      <c r="D355" s="610">
        <v>4540</v>
      </c>
      <c r="E355" s="543"/>
      <c r="F355" s="387"/>
      <c r="G355" s="543"/>
      <c r="H355" s="562"/>
      <c r="I355" s="543"/>
      <c r="J355" s="371"/>
      <c r="K355" s="371"/>
      <c r="L355" s="371"/>
      <c r="M355" s="371"/>
      <c r="N355" s="371"/>
      <c r="O355" s="371"/>
      <c r="P355" s="371"/>
      <c r="Q355" s="371"/>
      <c r="R355" s="371"/>
      <c r="S355" s="371"/>
      <c r="T355" s="371"/>
      <c r="U355" s="371"/>
      <c r="V355" s="371"/>
      <c r="W355" s="371"/>
      <c r="X355" s="371"/>
      <c r="Y355" s="371"/>
      <c r="Z355" s="371"/>
      <c r="AA355" s="371"/>
      <c r="AB355" s="371"/>
      <c r="AC355" s="371"/>
      <c r="AD355" s="371"/>
      <c r="AE355" s="371"/>
      <c r="AF355" s="371"/>
      <c r="AG355" s="371"/>
      <c r="AH355" s="371"/>
      <c r="AI355" s="371"/>
      <c r="AJ355" s="371"/>
      <c r="AK355" s="371"/>
      <c r="AL355" s="371"/>
      <c r="AM355" s="371"/>
      <c r="AN355" s="371"/>
      <c r="AO355" s="371"/>
      <c r="AP355" s="371"/>
      <c r="AQ355" s="371"/>
      <c r="AR355" s="371"/>
      <c r="AS355" s="371"/>
      <c r="AT355" s="371"/>
      <c r="AU355" s="371"/>
      <c r="AV355" s="371"/>
      <c r="AW355" s="371"/>
      <c r="AX355" s="371"/>
      <c r="AY355" s="371"/>
      <c r="AZ355" s="371"/>
      <c r="BA355" s="371"/>
      <c r="BB355" s="371"/>
      <c r="BC355" s="371"/>
      <c r="BD355" s="371"/>
      <c r="BE355" s="371"/>
      <c r="BF355" s="371"/>
      <c r="BG355" s="371"/>
      <c r="BH355" s="371"/>
      <c r="BI355" s="371"/>
      <c r="BJ355" s="371"/>
      <c r="BK355" s="371"/>
      <c r="BL355" s="371"/>
      <c r="BM355" s="371"/>
      <c r="BN355" s="371"/>
      <c r="BO355" s="371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</row>
    <row r="356" spans="1:120" ht="15" customHeight="1" x14ac:dyDescent="0.25">
      <c r="A356" s="105" t="s">
        <v>328</v>
      </c>
      <c r="B356" s="106" t="s">
        <v>332</v>
      </c>
      <c r="C356" s="116" t="s">
        <v>333</v>
      </c>
      <c r="D356" s="606">
        <v>9274</v>
      </c>
      <c r="E356" s="543"/>
      <c r="F356" s="387"/>
      <c r="G356" s="543"/>
      <c r="H356" s="562"/>
      <c r="I356" s="543"/>
      <c r="J356" s="371"/>
      <c r="K356" s="371"/>
      <c r="L356" s="371"/>
      <c r="M356" s="371"/>
      <c r="N356" s="371"/>
      <c r="O356" s="371"/>
      <c r="P356" s="371"/>
      <c r="Q356" s="371"/>
      <c r="R356" s="371"/>
      <c r="S356" s="371"/>
      <c r="T356" s="371"/>
      <c r="U356" s="371"/>
      <c r="V356" s="371"/>
      <c r="W356" s="371"/>
      <c r="X356" s="371"/>
      <c r="Y356" s="371"/>
      <c r="Z356" s="371"/>
      <c r="AA356" s="371"/>
      <c r="AB356" s="371"/>
      <c r="AC356" s="371"/>
      <c r="AD356" s="371"/>
      <c r="AE356" s="371"/>
      <c r="AF356" s="371"/>
      <c r="AG356" s="371"/>
      <c r="AH356" s="371"/>
      <c r="AI356" s="371"/>
      <c r="AJ356" s="371"/>
      <c r="AK356" s="371"/>
      <c r="AL356" s="371"/>
      <c r="AM356" s="371"/>
      <c r="AN356" s="371"/>
      <c r="AO356" s="371"/>
      <c r="AP356" s="371"/>
      <c r="AQ356" s="371"/>
      <c r="AR356" s="371"/>
      <c r="AS356" s="371"/>
      <c r="AT356" s="371"/>
      <c r="AU356" s="371"/>
      <c r="AV356" s="371"/>
      <c r="AW356" s="371"/>
      <c r="AX356" s="371"/>
      <c r="AY356" s="371"/>
      <c r="AZ356" s="371"/>
      <c r="BA356" s="371"/>
      <c r="BB356" s="371"/>
      <c r="BC356" s="371"/>
      <c r="BD356" s="371"/>
      <c r="BE356" s="371"/>
      <c r="BF356" s="371"/>
      <c r="BG356" s="371"/>
      <c r="BH356" s="371"/>
      <c r="BI356" s="371"/>
      <c r="BJ356" s="371"/>
      <c r="BK356" s="371"/>
      <c r="BL356" s="371"/>
      <c r="BM356" s="371"/>
      <c r="BN356" s="371"/>
      <c r="BO356" s="371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</row>
    <row r="357" spans="1:120" ht="15" customHeight="1" x14ac:dyDescent="0.25">
      <c r="A357" s="105" t="s">
        <v>329</v>
      </c>
      <c r="B357" s="106" t="s">
        <v>331</v>
      </c>
      <c r="C357" s="116" t="s">
        <v>334</v>
      </c>
      <c r="D357" s="606">
        <v>8893</v>
      </c>
      <c r="E357" s="543"/>
      <c r="F357" s="387"/>
      <c r="G357" s="543"/>
      <c r="H357" s="562"/>
      <c r="I357" s="543"/>
      <c r="J357" s="371"/>
      <c r="K357" s="371"/>
      <c r="L357" s="543"/>
      <c r="M357" s="543"/>
      <c r="N357" s="543"/>
      <c r="O357" s="562"/>
      <c r="P357" s="371"/>
      <c r="Q357" s="371"/>
      <c r="R357" s="371"/>
      <c r="S357" s="371"/>
      <c r="T357" s="371"/>
      <c r="U357" s="371"/>
      <c r="V357" s="371"/>
      <c r="W357" s="371"/>
      <c r="X357" s="371"/>
      <c r="Y357" s="371"/>
      <c r="Z357" s="371"/>
      <c r="AA357" s="371"/>
      <c r="AB357" s="371"/>
      <c r="AC357" s="371"/>
      <c r="AD357" s="371"/>
      <c r="AE357" s="371"/>
      <c r="AF357" s="371"/>
      <c r="AG357" s="371"/>
      <c r="AH357" s="371"/>
      <c r="AI357" s="371"/>
      <c r="AJ357" s="371"/>
      <c r="AK357" s="371"/>
      <c r="AL357" s="371"/>
      <c r="AM357" s="371"/>
      <c r="AN357" s="371"/>
      <c r="AO357" s="371"/>
      <c r="AP357" s="371"/>
      <c r="AQ357" s="371"/>
      <c r="AR357" s="371"/>
      <c r="AS357" s="371"/>
      <c r="AT357" s="371"/>
      <c r="AU357" s="371"/>
      <c r="AV357" s="371"/>
      <c r="AW357" s="371"/>
      <c r="AX357" s="371"/>
      <c r="AY357" s="371"/>
      <c r="AZ357" s="371"/>
      <c r="BA357" s="371"/>
      <c r="BB357" s="371"/>
      <c r="BC357" s="371"/>
      <c r="BD357" s="371"/>
      <c r="BE357" s="371"/>
      <c r="BF357" s="371"/>
      <c r="BG357" s="371"/>
      <c r="BH357" s="371"/>
      <c r="BI357" s="371"/>
      <c r="BJ357" s="371"/>
      <c r="BK357" s="371"/>
      <c r="BL357" s="371"/>
      <c r="BM357" s="371"/>
      <c r="BN357" s="371"/>
      <c r="BO357" s="371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</row>
    <row r="358" spans="1:120" ht="15" customHeight="1" thickBot="1" x14ac:dyDescent="0.3">
      <c r="A358" s="120" t="s">
        <v>330</v>
      </c>
      <c r="B358" s="106" t="s">
        <v>332</v>
      </c>
      <c r="C358" s="118" t="s">
        <v>335</v>
      </c>
      <c r="D358" s="608">
        <v>7674</v>
      </c>
      <c r="E358" s="543"/>
      <c r="F358" s="387"/>
      <c r="G358" s="543"/>
      <c r="H358" s="562"/>
      <c r="I358" s="543"/>
      <c r="J358" s="371"/>
      <c r="K358" s="371"/>
      <c r="L358" s="371"/>
      <c r="M358" s="371"/>
      <c r="N358" s="371"/>
      <c r="O358" s="371"/>
      <c r="P358" s="371"/>
      <c r="Q358" s="371"/>
      <c r="R358" s="371"/>
      <c r="S358" s="371"/>
      <c r="T358" s="371"/>
      <c r="U358" s="371"/>
      <c r="V358" s="371"/>
      <c r="W358" s="371"/>
      <c r="X358" s="371"/>
      <c r="Y358" s="371"/>
      <c r="Z358" s="371"/>
      <c r="AA358" s="371"/>
      <c r="AB358" s="371"/>
      <c r="AC358" s="371"/>
      <c r="AD358" s="371"/>
      <c r="AE358" s="371"/>
      <c r="AF358" s="371"/>
      <c r="AG358" s="371"/>
      <c r="AH358" s="371"/>
      <c r="AI358" s="371"/>
      <c r="AJ358" s="371"/>
      <c r="AK358" s="371"/>
      <c r="AL358" s="371"/>
      <c r="AM358" s="371"/>
      <c r="AN358" s="371"/>
      <c r="AO358" s="371"/>
      <c r="AP358" s="371"/>
      <c r="AQ358" s="371"/>
      <c r="AR358" s="371"/>
      <c r="AS358" s="371"/>
      <c r="AT358" s="371"/>
      <c r="AU358" s="371"/>
      <c r="AV358" s="371"/>
      <c r="AW358" s="371"/>
      <c r="AX358" s="371"/>
      <c r="AY358" s="371"/>
      <c r="AZ358" s="371"/>
      <c r="BA358" s="371"/>
      <c r="BB358" s="371"/>
      <c r="BC358" s="371"/>
      <c r="BD358" s="371"/>
      <c r="BE358" s="371"/>
      <c r="BF358" s="371"/>
      <c r="BG358" s="371"/>
      <c r="BH358" s="371"/>
      <c r="BI358" s="371"/>
      <c r="BJ358" s="371"/>
      <c r="BK358" s="371"/>
      <c r="BL358" s="371"/>
      <c r="BM358" s="371"/>
      <c r="BN358" s="371"/>
      <c r="BO358" s="371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</row>
    <row r="359" spans="1:120" ht="15" customHeight="1" thickBot="1" x14ac:dyDescent="0.3">
      <c r="A359" s="231" t="s">
        <v>268</v>
      </c>
      <c r="B359" s="232"/>
      <c r="C359" s="217"/>
      <c r="D359" s="609"/>
      <c r="E359" s="371"/>
      <c r="F359" s="387"/>
      <c r="G359" s="557"/>
      <c r="H359" s="389"/>
      <c r="I359" s="371"/>
      <c r="J359" s="371"/>
      <c r="K359" s="371"/>
      <c r="L359" s="371"/>
      <c r="M359" s="371"/>
      <c r="N359" s="371"/>
      <c r="O359" s="371"/>
      <c r="P359" s="371"/>
      <c r="Q359" s="371"/>
      <c r="R359" s="371"/>
      <c r="S359" s="371"/>
      <c r="T359" s="371"/>
      <c r="U359" s="371"/>
      <c r="V359" s="371"/>
      <c r="W359" s="371"/>
      <c r="X359" s="371"/>
      <c r="Y359" s="371"/>
      <c r="Z359" s="371"/>
      <c r="AA359" s="371"/>
      <c r="AB359" s="371"/>
      <c r="AC359" s="371"/>
      <c r="AD359" s="371"/>
      <c r="AE359" s="371"/>
      <c r="AF359" s="371"/>
      <c r="AG359" s="371"/>
      <c r="AH359" s="371"/>
      <c r="AI359" s="371"/>
      <c r="AJ359" s="371"/>
      <c r="AK359" s="371"/>
      <c r="AL359" s="371"/>
      <c r="AM359" s="371"/>
      <c r="AN359" s="371"/>
      <c r="AO359" s="371"/>
      <c r="AP359" s="371"/>
      <c r="AQ359" s="371"/>
      <c r="AR359" s="371"/>
      <c r="AS359" s="371"/>
      <c r="AT359" s="371"/>
      <c r="AU359" s="371"/>
      <c r="AV359" s="371"/>
      <c r="AW359" s="371"/>
      <c r="AX359" s="371"/>
      <c r="AY359" s="371"/>
      <c r="AZ359" s="371"/>
      <c r="BA359" s="371"/>
      <c r="BB359" s="371"/>
      <c r="BC359" s="371"/>
      <c r="BD359" s="371"/>
      <c r="BE359" s="371"/>
      <c r="BF359" s="371"/>
      <c r="BG359" s="371"/>
      <c r="BH359" s="371"/>
      <c r="BI359" s="371"/>
      <c r="BJ359" s="371"/>
      <c r="BK359" s="371"/>
      <c r="BL359" s="371"/>
      <c r="BM359" s="371"/>
      <c r="BN359" s="371"/>
      <c r="BO359" s="371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</row>
    <row r="360" spans="1:120" ht="15" customHeight="1" thickBot="1" x14ac:dyDescent="0.3">
      <c r="A360" s="166" t="s">
        <v>319</v>
      </c>
      <c r="B360" s="167" t="s">
        <v>267</v>
      </c>
      <c r="C360" s="140"/>
      <c r="D360" s="611">
        <v>1537</v>
      </c>
      <c r="E360" s="543"/>
      <c r="F360" s="387"/>
      <c r="G360" s="543"/>
      <c r="H360" s="562"/>
      <c r="I360" s="543"/>
      <c r="J360" s="371"/>
      <c r="K360" s="371"/>
      <c r="L360" s="371"/>
      <c r="M360" s="371"/>
      <c r="N360" s="371"/>
      <c r="O360" s="371"/>
      <c r="P360" s="371"/>
      <c r="Q360" s="371"/>
      <c r="R360" s="371"/>
      <c r="S360" s="371"/>
      <c r="T360" s="371"/>
      <c r="U360" s="371"/>
      <c r="V360" s="371"/>
      <c r="W360" s="371"/>
      <c r="X360" s="371"/>
      <c r="Y360" s="371"/>
      <c r="Z360" s="371"/>
      <c r="AA360" s="371"/>
      <c r="AB360" s="371"/>
      <c r="AC360" s="371"/>
      <c r="AD360" s="371"/>
      <c r="AE360" s="371"/>
      <c r="AF360" s="371"/>
      <c r="AG360" s="371"/>
      <c r="AH360" s="371"/>
      <c r="AI360" s="371"/>
      <c r="AJ360" s="371"/>
      <c r="AK360" s="371"/>
      <c r="AL360" s="371"/>
      <c r="AM360" s="371"/>
      <c r="AN360" s="371"/>
      <c r="AO360" s="371"/>
      <c r="AP360" s="371"/>
      <c r="AQ360" s="371"/>
      <c r="AR360" s="371"/>
      <c r="AS360" s="371"/>
      <c r="AT360" s="371"/>
      <c r="AU360" s="371"/>
      <c r="AV360" s="371"/>
      <c r="AW360" s="371"/>
      <c r="AX360" s="371"/>
      <c r="AY360" s="371"/>
      <c r="AZ360" s="371"/>
      <c r="BA360" s="371"/>
      <c r="BB360" s="371"/>
      <c r="BC360" s="371"/>
      <c r="BD360" s="371"/>
      <c r="BE360" s="371"/>
      <c r="BF360" s="371"/>
      <c r="BG360" s="371"/>
      <c r="BH360" s="371"/>
      <c r="BI360" s="371"/>
      <c r="BJ360" s="371"/>
      <c r="BK360" s="371"/>
      <c r="BL360" s="371"/>
      <c r="BM360" s="371"/>
      <c r="BN360" s="371"/>
      <c r="BO360" s="371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</row>
    <row r="361" spans="1:120" ht="15" customHeight="1" thickBot="1" x14ac:dyDescent="0.3">
      <c r="A361" s="228" t="s">
        <v>292</v>
      </c>
      <c r="B361" s="226"/>
      <c r="C361" s="227"/>
      <c r="D361" s="612"/>
      <c r="E361" s="543"/>
      <c r="F361" s="387"/>
      <c r="G361" s="543"/>
      <c r="H361" s="562"/>
      <c r="I361" s="371"/>
      <c r="J361" s="371"/>
      <c r="K361" s="371"/>
      <c r="L361" s="371"/>
      <c r="M361" s="371"/>
      <c r="N361" s="371"/>
      <c r="O361" s="371"/>
      <c r="P361" s="371"/>
      <c r="Q361" s="371"/>
      <c r="R361" s="371"/>
      <c r="S361" s="371"/>
      <c r="T361" s="371"/>
      <c r="U361" s="371"/>
      <c r="V361" s="371"/>
      <c r="W361" s="371"/>
      <c r="X361" s="371"/>
      <c r="Y361" s="371"/>
      <c r="Z361" s="371"/>
      <c r="AA361" s="371"/>
      <c r="AB361" s="371"/>
      <c r="AC361" s="371"/>
      <c r="AD361" s="371"/>
      <c r="AE361" s="371"/>
      <c r="AF361" s="371"/>
      <c r="AG361" s="371"/>
      <c r="AH361" s="371"/>
      <c r="AI361" s="371"/>
      <c r="AJ361" s="371"/>
      <c r="AK361" s="371"/>
      <c r="AL361" s="371"/>
      <c r="AM361" s="371"/>
      <c r="AN361" s="371"/>
      <c r="AO361" s="371"/>
      <c r="AP361" s="371"/>
      <c r="AQ361" s="371"/>
      <c r="AR361" s="371"/>
      <c r="AS361" s="371"/>
      <c r="AT361" s="371"/>
      <c r="AU361" s="371"/>
      <c r="AV361" s="371"/>
      <c r="AW361" s="371"/>
      <c r="AX361" s="371"/>
      <c r="AY361" s="371"/>
      <c r="AZ361" s="371"/>
      <c r="BA361" s="371"/>
      <c r="BB361" s="371"/>
      <c r="BC361" s="371"/>
      <c r="BD361" s="371"/>
      <c r="BE361" s="371"/>
      <c r="BF361" s="371"/>
      <c r="BG361" s="371"/>
      <c r="BH361" s="371"/>
      <c r="BI361" s="371"/>
      <c r="BJ361" s="371"/>
      <c r="BK361" s="371"/>
      <c r="BL361" s="371"/>
      <c r="BM361" s="371"/>
      <c r="BN361" s="371"/>
      <c r="BO361" s="371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</row>
    <row r="362" spans="1:120" ht="15" customHeight="1" x14ac:dyDescent="0.25">
      <c r="A362" s="119" t="s">
        <v>288</v>
      </c>
      <c r="B362" s="164" t="s">
        <v>290</v>
      </c>
      <c r="C362" s="114" t="s">
        <v>358</v>
      </c>
      <c r="D362" s="582">
        <v>6531</v>
      </c>
      <c r="E362" s="543"/>
      <c r="F362" s="387"/>
      <c r="G362" s="543"/>
      <c r="H362" s="562"/>
      <c r="I362" s="543"/>
      <c r="J362" s="371"/>
      <c r="K362" s="371"/>
      <c r="L362" s="371"/>
      <c r="M362" s="371"/>
      <c r="N362" s="371"/>
      <c r="O362" s="371"/>
      <c r="P362" s="371"/>
      <c r="Q362" s="371"/>
      <c r="R362" s="371"/>
      <c r="S362" s="371"/>
      <c r="T362" s="371"/>
      <c r="U362" s="371"/>
      <c r="V362" s="371"/>
      <c r="W362" s="371"/>
      <c r="X362" s="371"/>
      <c r="Y362" s="371"/>
      <c r="Z362" s="371"/>
      <c r="AA362" s="371"/>
      <c r="AB362" s="371"/>
      <c r="AC362" s="371"/>
      <c r="AD362" s="371"/>
      <c r="AE362" s="371"/>
      <c r="AF362" s="371"/>
      <c r="AG362" s="371"/>
      <c r="AH362" s="371"/>
      <c r="AI362" s="371"/>
      <c r="AJ362" s="371"/>
      <c r="AK362" s="371"/>
      <c r="AL362" s="371"/>
      <c r="AM362" s="371"/>
      <c r="AN362" s="371"/>
      <c r="AO362" s="371"/>
      <c r="AP362" s="371"/>
      <c r="AQ362" s="371"/>
      <c r="AR362" s="371"/>
      <c r="AS362" s="371"/>
      <c r="AT362" s="371"/>
      <c r="AU362" s="371"/>
      <c r="AV362" s="371"/>
      <c r="AW362" s="371"/>
      <c r="AX362" s="371"/>
      <c r="AY362" s="371"/>
      <c r="AZ362" s="371"/>
      <c r="BA362" s="371"/>
      <c r="BB362" s="371"/>
      <c r="BC362" s="371"/>
      <c r="BD362" s="371"/>
      <c r="BE362" s="371"/>
      <c r="BF362" s="371"/>
      <c r="BG362" s="371"/>
      <c r="BH362" s="371"/>
      <c r="BI362" s="371"/>
      <c r="BJ362" s="371"/>
      <c r="BK362" s="371"/>
      <c r="BL362" s="371"/>
      <c r="BM362" s="371"/>
      <c r="BN362" s="371"/>
      <c r="BO362" s="371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</row>
    <row r="363" spans="1:120" ht="15" customHeight="1" thickBot="1" x14ac:dyDescent="0.3">
      <c r="A363" s="149" t="s">
        <v>289</v>
      </c>
      <c r="B363" s="150" t="s">
        <v>291</v>
      </c>
      <c r="C363" s="153" t="s">
        <v>359</v>
      </c>
      <c r="D363" s="607">
        <v>6899</v>
      </c>
      <c r="E363" s="543"/>
      <c r="F363" s="387"/>
      <c r="G363" s="543"/>
      <c r="H363" s="562"/>
      <c r="I363" s="543"/>
      <c r="J363" s="371"/>
      <c r="K363" s="371"/>
      <c r="L363" s="371"/>
      <c r="M363" s="371"/>
      <c r="N363" s="371"/>
      <c r="O363" s="371"/>
      <c r="P363" s="371"/>
      <c r="Q363" s="371"/>
      <c r="R363" s="371"/>
      <c r="S363" s="371"/>
      <c r="T363" s="371"/>
      <c r="U363" s="371"/>
      <c r="V363" s="371"/>
      <c r="W363" s="371"/>
      <c r="X363" s="371"/>
      <c r="Y363" s="371"/>
      <c r="Z363" s="371"/>
      <c r="AA363" s="371"/>
      <c r="AB363" s="371"/>
      <c r="AC363" s="371"/>
      <c r="AD363" s="371"/>
      <c r="AE363" s="371"/>
      <c r="AF363" s="371"/>
      <c r="AG363" s="371"/>
      <c r="AH363" s="371"/>
      <c r="AI363" s="371"/>
      <c r="AJ363" s="371"/>
      <c r="AK363" s="371"/>
      <c r="AL363" s="371"/>
      <c r="AM363" s="371"/>
      <c r="AN363" s="371"/>
      <c r="AO363" s="371"/>
      <c r="AP363" s="371"/>
      <c r="AQ363" s="371"/>
      <c r="AR363" s="371"/>
      <c r="AS363" s="371"/>
      <c r="AT363" s="371"/>
      <c r="AU363" s="371"/>
      <c r="AV363" s="371"/>
      <c r="AW363" s="371"/>
      <c r="AX363" s="371"/>
      <c r="AY363" s="371"/>
      <c r="AZ363" s="371"/>
      <c r="BA363" s="371"/>
      <c r="BB363" s="371"/>
      <c r="BC363" s="371"/>
      <c r="BD363" s="371"/>
      <c r="BE363" s="371"/>
      <c r="BF363" s="371"/>
      <c r="BG363" s="371"/>
      <c r="BH363" s="371"/>
      <c r="BI363" s="371"/>
      <c r="BJ363" s="371"/>
      <c r="BK363" s="371"/>
      <c r="BL363" s="371"/>
      <c r="BM363" s="371"/>
      <c r="BN363" s="371"/>
      <c r="BO363" s="371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</row>
    <row r="364" spans="1:120" ht="15" customHeight="1" x14ac:dyDescent="0.25">
      <c r="A364" s="119" t="s">
        <v>316</v>
      </c>
      <c r="B364" s="164" t="s">
        <v>317</v>
      </c>
      <c r="C364" s="114" t="s">
        <v>360</v>
      </c>
      <c r="D364" s="582">
        <v>5096</v>
      </c>
      <c r="E364" s="543"/>
      <c r="F364" s="387"/>
      <c r="G364" s="543"/>
      <c r="H364" s="562"/>
      <c r="I364" s="543"/>
      <c r="J364" s="371"/>
      <c r="K364" s="371"/>
      <c r="L364" s="371"/>
      <c r="M364" s="371"/>
      <c r="N364" s="371"/>
      <c r="O364" s="371"/>
      <c r="P364" s="371"/>
      <c r="Q364" s="371"/>
      <c r="R364" s="371"/>
      <c r="S364" s="371"/>
      <c r="T364" s="371"/>
      <c r="U364" s="371"/>
      <c r="V364" s="371"/>
      <c r="W364" s="371"/>
      <c r="X364" s="371"/>
      <c r="Y364" s="371"/>
      <c r="Z364" s="371"/>
      <c r="AA364" s="371"/>
      <c r="AB364" s="371"/>
      <c r="AC364" s="371"/>
      <c r="AD364" s="371"/>
      <c r="AE364" s="371"/>
      <c r="AF364" s="371"/>
      <c r="AG364" s="371"/>
      <c r="AH364" s="371"/>
      <c r="AI364" s="371"/>
      <c r="AJ364" s="371"/>
      <c r="AK364" s="371"/>
      <c r="AL364" s="371"/>
      <c r="AM364" s="371"/>
      <c r="AN364" s="371"/>
      <c r="AO364" s="371"/>
      <c r="AP364" s="371"/>
      <c r="AQ364" s="371"/>
      <c r="AR364" s="371"/>
      <c r="AS364" s="371"/>
      <c r="AT364" s="371"/>
      <c r="AU364" s="371"/>
      <c r="AV364" s="371"/>
      <c r="AW364" s="371"/>
      <c r="AX364" s="371"/>
      <c r="AY364" s="371"/>
      <c r="AZ364" s="371"/>
      <c r="BA364" s="371"/>
      <c r="BB364" s="371"/>
      <c r="BC364" s="371"/>
      <c r="BD364" s="371"/>
      <c r="BE364" s="371"/>
      <c r="BF364" s="371"/>
      <c r="BG364" s="371"/>
      <c r="BH364" s="371"/>
      <c r="BI364" s="371"/>
      <c r="BJ364" s="371"/>
      <c r="BK364" s="371"/>
      <c r="BL364" s="371"/>
      <c r="BM364" s="371"/>
      <c r="BN364" s="371"/>
      <c r="BO364" s="371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</row>
    <row r="365" spans="1:120" ht="15" customHeight="1" thickBot="1" x14ac:dyDescent="0.3">
      <c r="A365" s="120" t="s">
        <v>315</v>
      </c>
      <c r="B365" s="165" t="s">
        <v>318</v>
      </c>
      <c r="C365" s="118" t="s">
        <v>360</v>
      </c>
      <c r="D365" s="608">
        <v>2776</v>
      </c>
      <c r="E365" s="543"/>
      <c r="F365" s="387"/>
      <c r="G365" s="543"/>
      <c r="H365" s="562"/>
      <c r="I365" s="543"/>
      <c r="J365" s="371"/>
      <c r="K365" s="371"/>
      <c r="L365" s="371"/>
      <c r="M365" s="371"/>
      <c r="N365" s="371"/>
      <c r="O365" s="371"/>
      <c r="P365" s="371"/>
      <c r="Q365" s="371"/>
      <c r="R365" s="371"/>
      <c r="S365" s="371"/>
      <c r="T365" s="371"/>
      <c r="U365" s="371"/>
      <c r="V365" s="371"/>
      <c r="W365" s="371"/>
      <c r="X365" s="371"/>
      <c r="Y365" s="371"/>
      <c r="Z365" s="371"/>
      <c r="AA365" s="371"/>
      <c r="AB365" s="371"/>
      <c r="AC365" s="371"/>
      <c r="AD365" s="371"/>
      <c r="AE365" s="371"/>
      <c r="AF365" s="371"/>
      <c r="AG365" s="371"/>
      <c r="AH365" s="371"/>
      <c r="AI365" s="371"/>
      <c r="AJ365" s="371"/>
      <c r="AK365" s="371"/>
      <c r="AL365" s="371"/>
      <c r="AM365" s="371"/>
      <c r="AN365" s="371"/>
      <c r="AO365" s="371"/>
      <c r="AP365" s="371"/>
      <c r="AQ365" s="371"/>
      <c r="AR365" s="371"/>
      <c r="AS365" s="371"/>
      <c r="AT365" s="371"/>
      <c r="AU365" s="371"/>
      <c r="AV365" s="371"/>
      <c r="AW365" s="371"/>
      <c r="AX365" s="371"/>
      <c r="AY365" s="371"/>
      <c r="AZ365" s="371"/>
      <c r="BA365" s="371"/>
      <c r="BB365" s="371"/>
      <c r="BC365" s="371"/>
      <c r="BD365" s="371"/>
      <c r="BE365" s="371"/>
      <c r="BF365" s="371"/>
      <c r="BG365" s="371"/>
      <c r="BH365" s="371"/>
      <c r="BI365" s="371"/>
      <c r="BJ365" s="371"/>
      <c r="BK365" s="371"/>
      <c r="BL365" s="371"/>
      <c r="BM365" s="371"/>
      <c r="BN365" s="371"/>
      <c r="BO365" s="371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</row>
    <row r="366" spans="1:120" ht="15" customHeight="1" thickBot="1" x14ac:dyDescent="0.3">
      <c r="A366" s="233" t="s">
        <v>193</v>
      </c>
      <c r="B366" s="234"/>
      <c r="C366" s="235"/>
      <c r="D366" s="613"/>
      <c r="E366" s="543"/>
      <c r="F366" s="387"/>
      <c r="G366" s="543"/>
      <c r="H366" s="562"/>
      <c r="I366" s="371"/>
      <c r="J366" s="371"/>
      <c r="K366" s="371"/>
      <c r="L366" s="371"/>
      <c r="M366" s="371"/>
      <c r="N366" s="371"/>
      <c r="O366" s="371"/>
      <c r="P366" s="371"/>
      <c r="Q366" s="371"/>
      <c r="R366" s="371"/>
      <c r="S366" s="371"/>
      <c r="T366" s="371"/>
      <c r="U366" s="371"/>
      <c r="V366" s="371"/>
      <c r="W366" s="371"/>
      <c r="X366" s="371"/>
      <c r="Y366" s="371"/>
      <c r="Z366" s="371"/>
      <c r="AA366" s="371"/>
      <c r="AB366" s="371"/>
      <c r="AC366" s="371"/>
      <c r="AD366" s="371"/>
      <c r="AE366" s="371"/>
      <c r="AF366" s="371"/>
      <c r="AG366" s="371"/>
      <c r="AH366" s="371"/>
      <c r="AI366" s="371"/>
      <c r="AJ366" s="371"/>
      <c r="AK366" s="371"/>
      <c r="AL366" s="371"/>
      <c r="AM366" s="371"/>
      <c r="AN366" s="371"/>
      <c r="AO366" s="371"/>
      <c r="AP366" s="371"/>
      <c r="AQ366" s="371"/>
      <c r="AR366" s="371"/>
      <c r="AS366" s="371"/>
      <c r="AT366" s="371"/>
      <c r="AU366" s="371"/>
      <c r="AV366" s="371"/>
      <c r="AW366" s="371"/>
      <c r="AX366" s="371"/>
      <c r="AY366" s="371"/>
      <c r="AZ366" s="371"/>
      <c r="BA366" s="371"/>
      <c r="BB366" s="371"/>
      <c r="BC366" s="371"/>
      <c r="BD366" s="371"/>
      <c r="BE366" s="371"/>
      <c r="BF366" s="371"/>
      <c r="BG366" s="371"/>
      <c r="BH366" s="371"/>
      <c r="BI366" s="371"/>
      <c r="BJ366" s="371"/>
      <c r="BK366" s="371"/>
      <c r="BL366" s="371"/>
      <c r="BM366" s="371"/>
      <c r="BN366" s="371"/>
      <c r="BO366" s="371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</row>
    <row r="367" spans="1:120" ht="15" customHeight="1" x14ac:dyDescent="0.25">
      <c r="A367" s="112" t="s">
        <v>643</v>
      </c>
      <c r="B367" s="168" t="s">
        <v>687</v>
      </c>
      <c r="C367" s="567" t="s">
        <v>136</v>
      </c>
      <c r="D367" s="614">
        <v>8833</v>
      </c>
      <c r="E367" s="543"/>
      <c r="F367" s="387"/>
      <c r="G367" s="591"/>
      <c r="H367" s="562"/>
      <c r="I367" s="543"/>
      <c r="J367" s="371"/>
      <c r="K367" s="371"/>
      <c r="L367" s="371"/>
      <c r="M367" s="371"/>
      <c r="N367" s="371"/>
      <c r="O367" s="371"/>
      <c r="P367" s="371"/>
      <c r="Q367" s="371"/>
      <c r="R367" s="371"/>
      <c r="S367" s="371"/>
      <c r="T367" s="371"/>
      <c r="U367" s="371"/>
      <c r="V367" s="371"/>
      <c r="W367" s="371"/>
      <c r="X367" s="371"/>
      <c r="Y367" s="371"/>
      <c r="Z367" s="371"/>
      <c r="AA367" s="371"/>
      <c r="AB367" s="371"/>
      <c r="AC367" s="371"/>
      <c r="AD367" s="371"/>
      <c r="AE367" s="371"/>
      <c r="AF367" s="371"/>
      <c r="AG367" s="371"/>
      <c r="AH367" s="371"/>
      <c r="AI367" s="371"/>
      <c r="AJ367" s="371"/>
      <c r="AK367" s="371"/>
      <c r="AL367" s="371"/>
      <c r="AM367" s="371"/>
      <c r="AN367" s="371"/>
      <c r="AO367" s="371"/>
      <c r="AP367" s="371"/>
      <c r="AQ367" s="371"/>
      <c r="AR367" s="371"/>
      <c r="AS367" s="371"/>
      <c r="AT367" s="371"/>
      <c r="AU367" s="371"/>
      <c r="AV367" s="371"/>
      <c r="AW367" s="371"/>
      <c r="AX367" s="371"/>
      <c r="AY367" s="371"/>
      <c r="AZ367" s="371"/>
      <c r="BA367" s="371"/>
      <c r="BB367" s="371"/>
      <c r="BC367" s="371"/>
      <c r="BD367" s="371"/>
      <c r="BE367" s="371"/>
      <c r="BF367" s="371"/>
      <c r="BG367" s="371"/>
      <c r="BH367" s="371"/>
      <c r="BI367" s="371"/>
      <c r="BJ367" s="371"/>
      <c r="BK367" s="371"/>
      <c r="BL367" s="371"/>
      <c r="BM367" s="371"/>
      <c r="BN367" s="371"/>
      <c r="BO367" s="371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</row>
    <row r="368" spans="1:120" ht="15" customHeight="1" thickBot="1" x14ac:dyDescent="0.3">
      <c r="A368" s="258" t="s">
        <v>647</v>
      </c>
      <c r="B368" s="568" t="s">
        <v>680</v>
      </c>
      <c r="C368" s="569" t="s">
        <v>136</v>
      </c>
      <c r="D368" s="615">
        <v>8833</v>
      </c>
      <c r="E368" s="543"/>
      <c r="F368" s="387"/>
      <c r="G368" s="591"/>
      <c r="H368" s="562"/>
      <c r="I368" s="543"/>
      <c r="J368" s="371"/>
      <c r="K368" s="371"/>
      <c r="L368" s="371"/>
      <c r="M368" s="371"/>
      <c r="N368" s="371"/>
      <c r="O368" s="371"/>
      <c r="P368" s="371"/>
      <c r="Q368" s="371"/>
      <c r="R368" s="371"/>
      <c r="S368" s="371"/>
      <c r="T368" s="371"/>
      <c r="U368" s="371"/>
      <c r="V368" s="371"/>
      <c r="W368" s="371"/>
      <c r="X368" s="371"/>
      <c r="Y368" s="371"/>
      <c r="Z368" s="371"/>
      <c r="AA368" s="371"/>
      <c r="AB368" s="371"/>
      <c r="AC368" s="371"/>
      <c r="AD368" s="371"/>
      <c r="AE368" s="371"/>
      <c r="AF368" s="371"/>
      <c r="AG368" s="371"/>
      <c r="AH368" s="371"/>
      <c r="AI368" s="371"/>
      <c r="AJ368" s="371"/>
      <c r="AK368" s="371"/>
      <c r="AL368" s="371"/>
      <c r="AM368" s="371"/>
      <c r="AN368" s="371"/>
      <c r="AO368" s="371"/>
      <c r="AP368" s="371"/>
      <c r="AQ368" s="371"/>
      <c r="AR368" s="371"/>
      <c r="AS368" s="371"/>
      <c r="AT368" s="371"/>
      <c r="AU368" s="371"/>
      <c r="AV368" s="371"/>
      <c r="AW368" s="371"/>
      <c r="AX368" s="371"/>
      <c r="AY368" s="371"/>
      <c r="AZ368" s="371"/>
      <c r="BA368" s="371"/>
      <c r="BB368" s="371"/>
      <c r="BC368" s="371"/>
      <c r="BD368" s="371"/>
      <c r="BE368" s="371"/>
      <c r="BF368" s="371"/>
      <c r="BG368" s="371"/>
      <c r="BH368" s="371"/>
      <c r="BI368" s="371"/>
      <c r="BJ368" s="371"/>
      <c r="BK368" s="371"/>
      <c r="BL368" s="371"/>
      <c r="BM368" s="371"/>
      <c r="BN368" s="371"/>
      <c r="BO368" s="371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</row>
    <row r="369" spans="1:120" ht="15" customHeight="1" x14ac:dyDescent="0.25">
      <c r="A369" s="112" t="s">
        <v>644</v>
      </c>
      <c r="B369" s="168" t="s">
        <v>720</v>
      </c>
      <c r="C369" s="567" t="s">
        <v>137</v>
      </c>
      <c r="D369" s="614">
        <v>8160</v>
      </c>
      <c r="E369" s="543"/>
      <c r="F369" s="387"/>
      <c r="G369" s="591"/>
      <c r="H369" s="562"/>
      <c r="I369" s="543"/>
      <c r="J369" s="371"/>
      <c r="K369" s="371"/>
      <c r="L369" s="371"/>
      <c r="M369" s="371"/>
      <c r="N369" s="371"/>
      <c r="O369" s="371"/>
      <c r="P369" s="371"/>
      <c r="Q369" s="371"/>
      <c r="R369" s="371"/>
      <c r="S369" s="371"/>
      <c r="T369" s="371"/>
      <c r="U369" s="371"/>
      <c r="V369" s="371"/>
      <c r="W369" s="371"/>
      <c r="X369" s="371"/>
      <c r="Y369" s="371"/>
      <c r="Z369" s="371"/>
      <c r="AA369" s="371"/>
      <c r="AB369" s="371"/>
      <c r="AC369" s="371"/>
      <c r="AD369" s="371"/>
      <c r="AE369" s="371"/>
      <c r="AF369" s="371"/>
      <c r="AG369" s="371"/>
      <c r="AH369" s="371"/>
      <c r="AI369" s="371"/>
      <c r="AJ369" s="371"/>
      <c r="AK369" s="371"/>
      <c r="AL369" s="371"/>
      <c r="AM369" s="371"/>
      <c r="AN369" s="371"/>
      <c r="AO369" s="371"/>
      <c r="AP369" s="371"/>
      <c r="AQ369" s="371"/>
      <c r="AR369" s="371"/>
      <c r="AS369" s="371"/>
      <c r="AT369" s="371"/>
      <c r="AU369" s="371"/>
      <c r="AV369" s="371"/>
      <c r="AW369" s="371"/>
      <c r="AX369" s="371"/>
      <c r="AY369" s="371"/>
      <c r="AZ369" s="371"/>
      <c r="BA369" s="371"/>
      <c r="BB369" s="371"/>
      <c r="BC369" s="371"/>
      <c r="BD369" s="371"/>
      <c r="BE369" s="371"/>
      <c r="BF369" s="371"/>
      <c r="BG369" s="371"/>
      <c r="BH369" s="371"/>
      <c r="BI369" s="371"/>
      <c r="BJ369" s="371"/>
      <c r="BK369" s="371"/>
      <c r="BL369" s="371"/>
      <c r="BM369" s="371"/>
      <c r="BN369" s="371"/>
      <c r="BO369" s="371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</row>
    <row r="370" spans="1:120" ht="15" customHeight="1" thickBot="1" x14ac:dyDescent="0.3">
      <c r="A370" s="258" t="s">
        <v>648</v>
      </c>
      <c r="B370" s="568" t="s">
        <v>702</v>
      </c>
      <c r="C370" s="569" t="s">
        <v>137</v>
      </c>
      <c r="D370" s="615">
        <v>8160</v>
      </c>
      <c r="E370" s="543"/>
      <c r="F370" s="387"/>
      <c r="G370" s="591"/>
      <c r="H370" s="562"/>
      <c r="I370" s="543"/>
      <c r="J370" s="371"/>
      <c r="K370" s="371"/>
      <c r="L370" s="371"/>
      <c r="M370" s="371"/>
      <c r="N370" s="371"/>
      <c r="O370" s="371"/>
      <c r="P370" s="371"/>
      <c r="Q370" s="371"/>
      <c r="R370" s="371"/>
      <c r="S370" s="371"/>
      <c r="T370" s="371"/>
      <c r="U370" s="371"/>
      <c r="V370" s="371"/>
      <c r="W370" s="371"/>
      <c r="X370" s="371"/>
      <c r="Y370" s="371"/>
      <c r="Z370" s="371"/>
      <c r="AA370" s="371"/>
      <c r="AB370" s="371"/>
      <c r="AC370" s="371"/>
      <c r="AD370" s="371"/>
      <c r="AE370" s="371"/>
      <c r="AF370" s="371"/>
      <c r="AG370" s="371"/>
      <c r="AH370" s="371"/>
      <c r="AI370" s="371"/>
      <c r="AJ370" s="371"/>
      <c r="AK370" s="371"/>
      <c r="AL370" s="371"/>
      <c r="AM370" s="371"/>
      <c r="AN370" s="371"/>
      <c r="AO370" s="371"/>
      <c r="AP370" s="371"/>
      <c r="AQ370" s="371"/>
      <c r="AR370" s="371"/>
      <c r="AS370" s="371"/>
      <c r="AT370" s="371"/>
      <c r="AU370" s="371"/>
      <c r="AV370" s="371"/>
      <c r="AW370" s="371"/>
      <c r="AX370" s="371"/>
      <c r="AY370" s="371"/>
      <c r="AZ370" s="371"/>
      <c r="BA370" s="371"/>
      <c r="BB370" s="371"/>
      <c r="BC370" s="371"/>
      <c r="BD370" s="371"/>
      <c r="BE370" s="371"/>
      <c r="BF370" s="371"/>
      <c r="BG370" s="371"/>
      <c r="BH370" s="371"/>
      <c r="BI370" s="371"/>
      <c r="BJ370" s="371"/>
      <c r="BK370" s="371"/>
      <c r="BL370" s="371"/>
      <c r="BM370" s="371"/>
      <c r="BN370" s="371"/>
      <c r="BO370" s="371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</row>
    <row r="371" spans="1:120" ht="15" customHeight="1" x14ac:dyDescent="0.25">
      <c r="A371" s="112" t="s">
        <v>645</v>
      </c>
      <c r="B371" s="168" t="s">
        <v>721</v>
      </c>
      <c r="C371" s="567" t="s">
        <v>138</v>
      </c>
      <c r="D371" s="614">
        <v>6773</v>
      </c>
      <c r="E371" s="543"/>
      <c r="F371" s="387"/>
      <c r="G371" s="591"/>
      <c r="H371" s="562"/>
      <c r="I371" s="543"/>
      <c r="J371" s="371"/>
      <c r="K371" s="371"/>
      <c r="L371" s="371"/>
      <c r="M371" s="371"/>
      <c r="N371" s="371"/>
      <c r="O371" s="371"/>
      <c r="P371" s="371"/>
      <c r="Q371" s="371"/>
      <c r="R371" s="371"/>
      <c r="S371" s="371"/>
      <c r="T371" s="371"/>
      <c r="U371" s="371"/>
      <c r="V371" s="371"/>
      <c r="W371" s="371"/>
      <c r="X371" s="371"/>
      <c r="Y371" s="371"/>
      <c r="Z371" s="371"/>
      <c r="AA371" s="371"/>
      <c r="AB371" s="371"/>
      <c r="AC371" s="371"/>
      <c r="AD371" s="371"/>
      <c r="AE371" s="371"/>
      <c r="AF371" s="371"/>
      <c r="AG371" s="371"/>
      <c r="AH371" s="371"/>
      <c r="AI371" s="371"/>
      <c r="AJ371" s="371"/>
      <c r="AK371" s="371"/>
      <c r="AL371" s="371"/>
      <c r="AM371" s="371"/>
      <c r="AN371" s="371"/>
      <c r="AO371" s="371"/>
      <c r="AP371" s="371"/>
      <c r="AQ371" s="371"/>
      <c r="AR371" s="371"/>
      <c r="AS371" s="371"/>
      <c r="AT371" s="371"/>
      <c r="AU371" s="371"/>
      <c r="AV371" s="371"/>
      <c r="AW371" s="371"/>
      <c r="AX371" s="371"/>
      <c r="AY371" s="371"/>
      <c r="AZ371" s="371"/>
      <c r="BA371" s="371"/>
      <c r="BB371" s="371"/>
      <c r="BC371" s="371"/>
      <c r="BD371" s="371"/>
      <c r="BE371" s="371"/>
      <c r="BF371" s="371"/>
      <c r="BG371" s="371"/>
      <c r="BH371" s="371"/>
      <c r="BI371" s="371"/>
      <c r="BJ371" s="371"/>
      <c r="BK371" s="371"/>
      <c r="BL371" s="371"/>
      <c r="BM371" s="371"/>
      <c r="BN371" s="371"/>
      <c r="BO371" s="371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</row>
    <row r="372" spans="1:120" ht="15" customHeight="1" thickBot="1" x14ac:dyDescent="0.3">
      <c r="A372" s="258" t="s">
        <v>649</v>
      </c>
      <c r="B372" s="568" t="s">
        <v>703</v>
      </c>
      <c r="C372" s="569" t="s">
        <v>138</v>
      </c>
      <c r="D372" s="615">
        <v>6773</v>
      </c>
      <c r="E372" s="543"/>
      <c r="F372" s="387"/>
      <c r="G372" s="591"/>
      <c r="H372" s="562"/>
      <c r="I372" s="543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371"/>
      <c r="V372" s="371"/>
      <c r="W372" s="371"/>
      <c r="X372" s="371"/>
      <c r="Y372" s="371"/>
      <c r="Z372" s="371"/>
      <c r="AA372" s="371"/>
      <c r="AB372" s="371"/>
      <c r="AC372" s="371"/>
      <c r="AD372" s="371"/>
      <c r="AE372" s="371"/>
      <c r="AF372" s="371"/>
      <c r="AG372" s="371"/>
      <c r="AH372" s="371"/>
      <c r="AI372" s="371"/>
      <c r="AJ372" s="371"/>
      <c r="AK372" s="371"/>
      <c r="AL372" s="371"/>
      <c r="AM372" s="371"/>
      <c r="AN372" s="371"/>
      <c r="AO372" s="371"/>
      <c r="AP372" s="371"/>
      <c r="AQ372" s="371"/>
      <c r="AR372" s="371"/>
      <c r="AS372" s="371"/>
      <c r="AT372" s="371"/>
      <c r="AU372" s="371"/>
      <c r="AV372" s="371"/>
      <c r="AW372" s="371"/>
      <c r="AX372" s="371"/>
      <c r="AY372" s="371"/>
      <c r="AZ372" s="371"/>
      <c r="BA372" s="371"/>
      <c r="BB372" s="371"/>
      <c r="BC372" s="371"/>
      <c r="BD372" s="371"/>
      <c r="BE372" s="371"/>
      <c r="BF372" s="371"/>
      <c r="BG372" s="371"/>
      <c r="BH372" s="371"/>
      <c r="BI372" s="371"/>
      <c r="BJ372" s="371"/>
      <c r="BK372" s="371"/>
      <c r="BL372" s="371"/>
      <c r="BM372" s="371"/>
      <c r="BN372" s="371"/>
      <c r="BO372" s="371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</row>
    <row r="373" spans="1:120" ht="15" customHeight="1" x14ac:dyDescent="0.25">
      <c r="A373" s="112" t="s">
        <v>646</v>
      </c>
      <c r="B373" s="168" t="s">
        <v>722</v>
      </c>
      <c r="C373" s="567" t="s">
        <v>139</v>
      </c>
      <c r="D373" s="614">
        <v>5391</v>
      </c>
      <c r="E373" s="543"/>
      <c r="F373" s="387"/>
      <c r="G373" s="591"/>
      <c r="H373" s="562"/>
      <c r="I373" s="543"/>
      <c r="J373" s="371"/>
      <c r="K373" s="371"/>
      <c r="L373" s="371"/>
      <c r="M373" s="371"/>
      <c r="N373" s="371"/>
      <c r="O373" s="371"/>
      <c r="P373" s="371"/>
      <c r="Q373" s="371"/>
      <c r="R373" s="371"/>
      <c r="S373" s="371"/>
      <c r="T373" s="371"/>
      <c r="U373" s="371"/>
      <c r="V373" s="371"/>
      <c r="W373" s="371"/>
      <c r="X373" s="371"/>
      <c r="Y373" s="371"/>
      <c r="Z373" s="371"/>
      <c r="AA373" s="371"/>
      <c r="AB373" s="371"/>
      <c r="AC373" s="371"/>
      <c r="AD373" s="371"/>
      <c r="AE373" s="371"/>
      <c r="AF373" s="371"/>
      <c r="AG373" s="371"/>
      <c r="AH373" s="371"/>
      <c r="AI373" s="371"/>
      <c r="AJ373" s="371"/>
      <c r="AK373" s="371"/>
      <c r="AL373" s="371"/>
      <c r="AM373" s="371"/>
      <c r="AN373" s="371"/>
      <c r="AO373" s="371"/>
      <c r="AP373" s="371"/>
      <c r="AQ373" s="371"/>
      <c r="AR373" s="371"/>
      <c r="AS373" s="371"/>
      <c r="AT373" s="371"/>
      <c r="AU373" s="371"/>
      <c r="AV373" s="371"/>
      <c r="AW373" s="371"/>
      <c r="AX373" s="371"/>
      <c r="AY373" s="371"/>
      <c r="AZ373" s="371"/>
      <c r="BA373" s="371"/>
      <c r="BB373" s="371"/>
      <c r="BC373" s="371"/>
      <c r="BD373" s="371"/>
      <c r="BE373" s="371"/>
      <c r="BF373" s="371"/>
      <c r="BG373" s="371"/>
      <c r="BH373" s="371"/>
      <c r="BI373" s="371"/>
      <c r="BJ373" s="371"/>
      <c r="BK373" s="371"/>
      <c r="BL373" s="371"/>
      <c r="BM373" s="371"/>
      <c r="BN373" s="371"/>
      <c r="BO373" s="371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</row>
    <row r="374" spans="1:120" ht="15" customHeight="1" thickBot="1" x14ac:dyDescent="0.3">
      <c r="A374" s="258" t="s">
        <v>650</v>
      </c>
      <c r="B374" s="568" t="s">
        <v>704</v>
      </c>
      <c r="C374" s="569" t="s">
        <v>139</v>
      </c>
      <c r="D374" s="615">
        <v>5391</v>
      </c>
      <c r="E374" s="543"/>
      <c r="F374" s="387"/>
      <c r="G374" s="591"/>
      <c r="H374" s="562"/>
      <c r="I374" s="543"/>
      <c r="J374" s="371"/>
      <c r="K374" s="371"/>
      <c r="L374" s="371"/>
      <c r="M374" s="371"/>
      <c r="N374" s="371"/>
      <c r="O374" s="371"/>
      <c r="P374" s="371"/>
      <c r="Q374" s="371"/>
      <c r="R374" s="371"/>
      <c r="S374" s="371"/>
      <c r="T374" s="371"/>
      <c r="U374" s="371"/>
      <c r="V374" s="371"/>
      <c r="W374" s="371"/>
      <c r="X374" s="371"/>
      <c r="Y374" s="371"/>
      <c r="Z374" s="371"/>
      <c r="AA374" s="371"/>
      <c r="AB374" s="371"/>
      <c r="AC374" s="371"/>
      <c r="AD374" s="371"/>
      <c r="AE374" s="371"/>
      <c r="AF374" s="371"/>
      <c r="AG374" s="371"/>
      <c r="AH374" s="371"/>
      <c r="AI374" s="371"/>
      <c r="AJ374" s="371"/>
      <c r="AK374" s="371"/>
      <c r="AL374" s="371"/>
      <c r="AM374" s="371"/>
      <c r="AN374" s="371"/>
      <c r="AO374" s="371"/>
      <c r="AP374" s="371"/>
      <c r="AQ374" s="371"/>
      <c r="AR374" s="371"/>
      <c r="AS374" s="371"/>
      <c r="AT374" s="371"/>
      <c r="AU374" s="371"/>
      <c r="AV374" s="371"/>
      <c r="AW374" s="371"/>
      <c r="AX374" s="371"/>
      <c r="AY374" s="371"/>
      <c r="AZ374" s="371"/>
      <c r="BA374" s="371"/>
      <c r="BB374" s="371"/>
      <c r="BC374" s="371"/>
      <c r="BD374" s="371"/>
      <c r="BE374" s="371"/>
      <c r="BF374" s="371"/>
      <c r="BG374" s="371"/>
      <c r="BH374" s="371"/>
      <c r="BI374" s="371"/>
      <c r="BJ374" s="371"/>
      <c r="BK374" s="371"/>
      <c r="BL374" s="371"/>
      <c r="BM374" s="371"/>
      <c r="BN374" s="371"/>
      <c r="BO374" s="371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</row>
    <row r="375" spans="1:120" ht="15" customHeight="1" thickBot="1" x14ac:dyDescent="0.3">
      <c r="A375" s="236" t="s">
        <v>192</v>
      </c>
      <c r="B375" s="237"/>
      <c r="C375" s="238"/>
      <c r="D375" s="616"/>
      <c r="E375" s="543"/>
      <c r="F375" s="387"/>
      <c r="G375" s="543"/>
      <c r="H375" s="562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371"/>
      <c r="V375" s="371"/>
      <c r="W375" s="371"/>
      <c r="X375" s="371"/>
      <c r="Y375" s="371"/>
      <c r="Z375" s="371"/>
      <c r="AA375" s="371"/>
      <c r="AB375" s="371"/>
      <c r="AC375" s="371"/>
      <c r="AD375" s="371"/>
      <c r="AE375" s="371"/>
      <c r="AF375" s="371"/>
      <c r="AG375" s="371"/>
      <c r="AH375" s="371"/>
      <c r="AI375" s="371"/>
      <c r="AJ375" s="371"/>
      <c r="AK375" s="371"/>
      <c r="AL375" s="371"/>
      <c r="AM375" s="371"/>
      <c r="AN375" s="371"/>
      <c r="AO375" s="371"/>
      <c r="AP375" s="371"/>
      <c r="AQ375" s="371"/>
      <c r="AR375" s="371"/>
      <c r="AS375" s="371"/>
      <c r="AT375" s="371"/>
      <c r="AU375" s="371"/>
      <c r="AV375" s="371"/>
      <c r="AW375" s="371"/>
      <c r="AX375" s="371"/>
      <c r="AY375" s="371"/>
      <c r="AZ375" s="371"/>
      <c r="BA375" s="371"/>
      <c r="BB375" s="371"/>
      <c r="BC375" s="371"/>
      <c r="BD375" s="371"/>
      <c r="BE375" s="371"/>
      <c r="BF375" s="371"/>
      <c r="BG375" s="371"/>
      <c r="BH375" s="371"/>
      <c r="BI375" s="371"/>
      <c r="BJ375" s="371"/>
      <c r="BK375" s="371"/>
      <c r="BL375" s="371"/>
      <c r="BM375" s="371"/>
      <c r="BN375" s="371"/>
      <c r="BO375" s="371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</row>
    <row r="376" spans="1:120" ht="15" customHeight="1" x14ac:dyDescent="0.25">
      <c r="A376" s="131" t="s">
        <v>128</v>
      </c>
      <c r="B376" s="158" t="s">
        <v>681</v>
      </c>
      <c r="C376" s="159" t="s">
        <v>136</v>
      </c>
      <c r="D376" s="631">
        <v>9026</v>
      </c>
      <c r="E376" s="543"/>
      <c r="F376" s="387"/>
      <c r="G376" s="543"/>
      <c r="H376" s="562"/>
      <c r="I376" s="543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371"/>
      <c r="V376" s="371"/>
      <c r="W376" s="371"/>
      <c r="X376" s="371"/>
      <c r="Y376" s="371"/>
      <c r="Z376" s="371"/>
      <c r="AA376" s="371"/>
      <c r="AB376" s="371"/>
      <c r="AC376" s="371"/>
      <c r="AD376" s="371"/>
      <c r="AE376" s="371"/>
      <c r="AF376" s="371"/>
      <c r="AG376" s="371"/>
      <c r="AH376" s="371"/>
      <c r="AI376" s="371"/>
      <c r="AJ376" s="371"/>
      <c r="AK376" s="371"/>
      <c r="AL376" s="371"/>
      <c r="AM376" s="371"/>
      <c r="AN376" s="371"/>
      <c r="AO376" s="371"/>
      <c r="AP376" s="371"/>
      <c r="AQ376" s="371"/>
      <c r="AR376" s="371"/>
      <c r="AS376" s="371"/>
      <c r="AT376" s="371"/>
      <c r="AU376" s="371"/>
      <c r="AV376" s="371"/>
      <c r="AW376" s="371"/>
      <c r="AX376" s="371"/>
      <c r="AY376" s="371"/>
      <c r="AZ376" s="371"/>
      <c r="BA376" s="371"/>
      <c r="BB376" s="371"/>
      <c r="BC376" s="371"/>
      <c r="BD376" s="371"/>
      <c r="BE376" s="371"/>
      <c r="BF376" s="371"/>
      <c r="BG376" s="371"/>
      <c r="BH376" s="371"/>
      <c r="BI376" s="371"/>
      <c r="BJ376" s="371"/>
      <c r="BK376" s="371"/>
      <c r="BL376" s="371"/>
      <c r="BM376" s="371"/>
      <c r="BN376" s="371"/>
      <c r="BO376" s="371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</row>
    <row r="377" spans="1:120" ht="15" customHeight="1" x14ac:dyDescent="0.25">
      <c r="A377" s="257" t="s">
        <v>129</v>
      </c>
      <c r="B377" s="160" t="s">
        <v>705</v>
      </c>
      <c r="C377" s="161" t="s">
        <v>137</v>
      </c>
      <c r="D377" s="617">
        <v>8363</v>
      </c>
      <c r="E377" s="543"/>
      <c r="F377" s="387"/>
      <c r="G377" s="543"/>
      <c r="H377" s="562"/>
      <c r="I377" s="543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371"/>
      <c r="V377" s="371"/>
      <c r="W377" s="371"/>
      <c r="X377" s="371"/>
      <c r="Y377" s="371"/>
      <c r="Z377" s="371"/>
      <c r="AA377" s="371"/>
      <c r="AB377" s="371"/>
      <c r="AC377" s="371"/>
      <c r="AD377" s="371"/>
      <c r="AE377" s="371"/>
      <c r="AF377" s="371"/>
      <c r="AG377" s="371"/>
      <c r="AH377" s="371"/>
      <c r="AI377" s="371"/>
      <c r="AJ377" s="371"/>
      <c r="AK377" s="371"/>
      <c r="AL377" s="371"/>
      <c r="AM377" s="371"/>
      <c r="AN377" s="371"/>
      <c r="AO377" s="371"/>
      <c r="AP377" s="371"/>
      <c r="AQ377" s="371"/>
      <c r="AR377" s="371"/>
      <c r="AS377" s="371"/>
      <c r="AT377" s="371"/>
      <c r="AU377" s="371"/>
      <c r="AV377" s="371"/>
      <c r="AW377" s="371"/>
      <c r="AX377" s="371"/>
      <c r="AY377" s="371"/>
      <c r="AZ377" s="371"/>
      <c r="BA377" s="371"/>
      <c r="BB377" s="371"/>
      <c r="BC377" s="371"/>
      <c r="BD377" s="371"/>
      <c r="BE377" s="371"/>
      <c r="BF377" s="371"/>
      <c r="BG377" s="371"/>
      <c r="BH377" s="371"/>
      <c r="BI377" s="371"/>
      <c r="BJ377" s="371"/>
      <c r="BK377" s="371"/>
      <c r="BL377" s="371"/>
      <c r="BM377" s="371"/>
      <c r="BN377" s="371"/>
      <c r="BO377" s="371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</row>
    <row r="378" spans="1:120" ht="15" customHeight="1" x14ac:dyDescent="0.25">
      <c r="A378" s="257" t="s">
        <v>130</v>
      </c>
      <c r="B378" s="160" t="s">
        <v>706</v>
      </c>
      <c r="C378" s="161" t="s">
        <v>138</v>
      </c>
      <c r="D378" s="617">
        <v>7042</v>
      </c>
      <c r="E378" s="543"/>
      <c r="F378" s="387"/>
      <c r="G378" s="543"/>
      <c r="H378" s="562"/>
      <c r="I378" s="543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371"/>
      <c r="V378" s="371"/>
      <c r="W378" s="371"/>
      <c r="X378" s="371"/>
      <c r="Y378" s="371"/>
      <c r="Z378" s="371"/>
      <c r="AA378" s="371"/>
      <c r="AB378" s="371"/>
      <c r="AC378" s="371"/>
      <c r="AD378" s="371"/>
      <c r="AE378" s="371"/>
      <c r="AF378" s="371"/>
      <c r="AG378" s="371"/>
      <c r="AH378" s="371"/>
      <c r="AI378" s="371"/>
      <c r="AJ378" s="371"/>
      <c r="AK378" s="371"/>
      <c r="AL378" s="371"/>
      <c r="AM378" s="371"/>
      <c r="AN378" s="371"/>
      <c r="AO378" s="371"/>
      <c r="AP378" s="371"/>
      <c r="AQ378" s="371"/>
      <c r="AR378" s="371"/>
      <c r="AS378" s="371"/>
      <c r="AT378" s="371"/>
      <c r="AU378" s="371"/>
      <c r="AV378" s="371"/>
      <c r="AW378" s="371"/>
      <c r="AX378" s="371"/>
      <c r="AY378" s="371"/>
      <c r="AZ378" s="371"/>
      <c r="BA378" s="371"/>
      <c r="BB378" s="371"/>
      <c r="BC378" s="371"/>
      <c r="BD378" s="371"/>
      <c r="BE378" s="371"/>
      <c r="BF378" s="371"/>
      <c r="BG378" s="371"/>
      <c r="BH378" s="371"/>
      <c r="BI378" s="371"/>
      <c r="BJ378" s="371"/>
      <c r="BK378" s="371"/>
      <c r="BL378" s="371"/>
      <c r="BM378" s="371"/>
      <c r="BN378" s="371"/>
      <c r="BO378" s="371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</row>
    <row r="379" spans="1:120" ht="15" customHeight="1" thickBot="1" x14ac:dyDescent="0.3">
      <c r="A379" s="541" t="s">
        <v>131</v>
      </c>
      <c r="B379" s="162" t="s">
        <v>707</v>
      </c>
      <c r="C379" s="163" t="s">
        <v>139</v>
      </c>
      <c r="D379" s="618">
        <v>5570</v>
      </c>
      <c r="E379" s="543"/>
      <c r="F379" s="387"/>
      <c r="G379" s="543"/>
      <c r="H379" s="562"/>
      <c r="I379" s="543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371"/>
      <c r="V379" s="371"/>
      <c r="W379" s="371"/>
      <c r="X379" s="371"/>
      <c r="Y379" s="371"/>
      <c r="Z379" s="371"/>
      <c r="AA379" s="371"/>
      <c r="AB379" s="371"/>
      <c r="AC379" s="371"/>
      <c r="AD379" s="371"/>
      <c r="AE379" s="371"/>
      <c r="AF379" s="371"/>
      <c r="AG379" s="371"/>
      <c r="AH379" s="371"/>
      <c r="AI379" s="371"/>
      <c r="AJ379" s="371"/>
      <c r="AK379" s="371"/>
      <c r="AL379" s="371"/>
      <c r="AM379" s="371"/>
      <c r="AN379" s="371"/>
      <c r="AO379" s="371"/>
      <c r="AP379" s="371"/>
      <c r="AQ379" s="371"/>
      <c r="AR379" s="371"/>
      <c r="AS379" s="371"/>
      <c r="AT379" s="371"/>
      <c r="AU379" s="371"/>
      <c r="AV379" s="371"/>
      <c r="AW379" s="371"/>
      <c r="AX379" s="371"/>
      <c r="AY379" s="371"/>
      <c r="AZ379" s="371"/>
      <c r="BA379" s="371"/>
      <c r="BB379" s="371"/>
      <c r="BC379" s="371"/>
      <c r="BD379" s="371"/>
      <c r="BE379" s="371"/>
      <c r="BF379" s="371"/>
      <c r="BG379" s="371"/>
      <c r="BH379" s="371"/>
      <c r="BI379" s="371"/>
      <c r="BJ379" s="371"/>
      <c r="BK379" s="371"/>
      <c r="BL379" s="371"/>
      <c r="BM379" s="371"/>
      <c r="BN379" s="371"/>
      <c r="BO379" s="371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</row>
    <row r="380" spans="1:120" ht="15" customHeight="1" thickBot="1" x14ac:dyDescent="0.3">
      <c r="A380" s="230" t="s">
        <v>178</v>
      </c>
      <c r="B380" s="224"/>
      <c r="C380" s="174"/>
      <c r="D380" s="619"/>
      <c r="E380" s="543"/>
      <c r="F380" s="387"/>
      <c r="G380" s="543"/>
      <c r="H380" s="562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371"/>
      <c r="V380" s="371"/>
      <c r="W380" s="371"/>
      <c r="X380" s="371"/>
      <c r="Y380" s="371"/>
      <c r="Z380" s="371"/>
      <c r="AA380" s="371"/>
      <c r="AB380" s="371"/>
      <c r="AC380" s="371"/>
      <c r="AD380" s="371"/>
      <c r="AE380" s="371"/>
      <c r="AF380" s="371"/>
      <c r="AG380" s="371"/>
      <c r="AH380" s="371"/>
      <c r="AI380" s="371"/>
      <c r="AJ380" s="371"/>
      <c r="AK380" s="371"/>
      <c r="AL380" s="371"/>
      <c r="AM380" s="371"/>
      <c r="AN380" s="371"/>
      <c r="AO380" s="371"/>
      <c r="AP380" s="371"/>
      <c r="AQ380" s="371"/>
      <c r="AR380" s="371"/>
      <c r="AS380" s="371"/>
      <c r="AT380" s="371"/>
      <c r="AU380" s="371"/>
      <c r="AV380" s="371"/>
      <c r="AW380" s="371"/>
      <c r="AX380" s="371"/>
      <c r="AY380" s="371"/>
      <c r="AZ380" s="371"/>
      <c r="BA380" s="371"/>
      <c r="BB380" s="371"/>
      <c r="BC380" s="371"/>
      <c r="BD380" s="371"/>
      <c r="BE380" s="371"/>
      <c r="BF380" s="371"/>
      <c r="BG380" s="371"/>
      <c r="BH380" s="371"/>
      <c r="BI380" s="371"/>
      <c r="BJ380" s="371"/>
      <c r="BK380" s="371"/>
      <c r="BL380" s="371"/>
      <c r="BM380" s="371"/>
      <c r="BN380" s="371"/>
      <c r="BO380" s="371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</row>
    <row r="381" spans="1:120" ht="15" customHeight="1" x14ac:dyDescent="0.25">
      <c r="A381" s="102" t="s">
        <v>173</v>
      </c>
      <c r="B381" s="103" t="s">
        <v>172</v>
      </c>
      <c r="C381" s="104" t="s">
        <v>361</v>
      </c>
      <c r="D381" s="610">
        <v>8240</v>
      </c>
      <c r="E381" s="543"/>
      <c r="F381" s="387"/>
      <c r="G381" s="543"/>
      <c r="H381" s="562"/>
      <c r="I381" s="543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371"/>
      <c r="V381" s="371"/>
      <c r="W381" s="371"/>
      <c r="X381" s="371"/>
      <c r="Y381" s="371"/>
      <c r="Z381" s="371"/>
      <c r="AA381" s="371"/>
      <c r="AB381" s="371"/>
      <c r="AC381" s="371"/>
      <c r="AD381" s="371"/>
      <c r="AE381" s="371"/>
      <c r="AF381" s="371"/>
      <c r="AG381" s="371"/>
      <c r="AH381" s="371"/>
      <c r="AI381" s="371"/>
      <c r="AJ381" s="371"/>
      <c r="AK381" s="371"/>
      <c r="AL381" s="371"/>
      <c r="AM381" s="371"/>
      <c r="AN381" s="371"/>
      <c r="AO381" s="371"/>
      <c r="AP381" s="371"/>
      <c r="AQ381" s="371"/>
      <c r="AR381" s="371"/>
      <c r="AS381" s="371"/>
      <c r="AT381" s="371"/>
      <c r="AU381" s="371"/>
      <c r="AV381" s="371"/>
      <c r="AW381" s="371"/>
      <c r="AX381" s="371"/>
      <c r="AY381" s="371"/>
      <c r="AZ381" s="371"/>
      <c r="BA381" s="371"/>
      <c r="BB381" s="371"/>
      <c r="BC381" s="371"/>
      <c r="BD381" s="371"/>
      <c r="BE381" s="371"/>
      <c r="BF381" s="371"/>
      <c r="BG381" s="371"/>
      <c r="BH381" s="371"/>
      <c r="BI381" s="371"/>
      <c r="BJ381" s="371"/>
      <c r="BK381" s="371"/>
      <c r="BL381" s="371"/>
      <c r="BM381" s="371"/>
      <c r="BN381" s="371"/>
      <c r="BO381" s="371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</row>
    <row r="382" spans="1:120" ht="15" customHeight="1" x14ac:dyDescent="0.25">
      <c r="A382" s="105" t="s">
        <v>174</v>
      </c>
      <c r="B382" s="106" t="s">
        <v>172</v>
      </c>
      <c r="C382" s="104" t="s">
        <v>363</v>
      </c>
      <c r="D382" s="606">
        <v>8892</v>
      </c>
      <c r="E382" s="543"/>
      <c r="F382" s="387"/>
      <c r="G382" s="543"/>
      <c r="H382" s="562"/>
      <c r="I382" s="543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371"/>
      <c r="V382" s="371"/>
      <c r="W382" s="371"/>
      <c r="X382" s="371"/>
      <c r="Y382" s="371"/>
      <c r="Z382" s="371"/>
      <c r="AA382" s="371"/>
      <c r="AB382" s="371"/>
      <c r="AC382" s="371"/>
      <c r="AD382" s="371"/>
      <c r="AE382" s="371"/>
      <c r="AF382" s="371"/>
      <c r="AG382" s="371"/>
      <c r="AH382" s="371"/>
      <c r="AI382" s="371"/>
      <c r="AJ382" s="371"/>
      <c r="AK382" s="371"/>
      <c r="AL382" s="371"/>
      <c r="AM382" s="371"/>
      <c r="AN382" s="371"/>
      <c r="AO382" s="371"/>
      <c r="AP382" s="371"/>
      <c r="AQ382" s="371"/>
      <c r="AR382" s="371"/>
      <c r="AS382" s="371"/>
      <c r="AT382" s="371"/>
      <c r="AU382" s="371"/>
      <c r="AV382" s="371"/>
      <c r="AW382" s="371"/>
      <c r="AX382" s="371"/>
      <c r="AY382" s="371"/>
      <c r="AZ382" s="371"/>
      <c r="BA382" s="371"/>
      <c r="BB382" s="371"/>
      <c r="BC382" s="371"/>
      <c r="BD382" s="371"/>
      <c r="BE382" s="371"/>
      <c r="BF382" s="371"/>
      <c r="BG382" s="371"/>
      <c r="BH382" s="371"/>
      <c r="BI382" s="371"/>
      <c r="BJ382" s="371"/>
      <c r="BK382" s="371"/>
      <c r="BL382" s="371"/>
      <c r="BM382" s="371"/>
      <c r="BN382" s="371"/>
      <c r="BO382" s="371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</row>
    <row r="383" spans="1:120" ht="15" customHeight="1" x14ac:dyDescent="0.25">
      <c r="A383" s="105" t="s">
        <v>175</v>
      </c>
      <c r="B383" s="106" t="s">
        <v>172</v>
      </c>
      <c r="C383" s="104" t="s">
        <v>364</v>
      </c>
      <c r="D383" s="606">
        <v>9205</v>
      </c>
      <c r="E383" s="543"/>
      <c r="F383" s="387"/>
      <c r="G383" s="543"/>
      <c r="H383" s="562"/>
      <c r="I383" s="543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371"/>
      <c r="V383" s="371"/>
      <c r="W383" s="371"/>
      <c r="X383" s="371"/>
      <c r="Y383" s="371"/>
      <c r="Z383" s="371"/>
      <c r="AA383" s="371"/>
      <c r="AB383" s="371"/>
      <c r="AC383" s="371"/>
      <c r="AD383" s="371"/>
      <c r="AE383" s="371"/>
      <c r="AF383" s="371"/>
      <c r="AG383" s="371"/>
      <c r="AH383" s="371"/>
      <c r="AI383" s="371"/>
      <c r="AJ383" s="371"/>
      <c r="AK383" s="371"/>
      <c r="AL383" s="371"/>
      <c r="AM383" s="371"/>
      <c r="AN383" s="371"/>
      <c r="AO383" s="371"/>
      <c r="AP383" s="371"/>
      <c r="AQ383" s="371"/>
      <c r="AR383" s="371"/>
      <c r="AS383" s="371"/>
      <c r="AT383" s="371"/>
      <c r="AU383" s="371"/>
      <c r="AV383" s="371"/>
      <c r="AW383" s="371"/>
      <c r="AX383" s="371"/>
      <c r="AY383" s="371"/>
      <c r="AZ383" s="371"/>
      <c r="BA383" s="371"/>
      <c r="BB383" s="371"/>
      <c r="BC383" s="371"/>
      <c r="BD383" s="371"/>
      <c r="BE383" s="371"/>
      <c r="BF383" s="371"/>
      <c r="BG383" s="371"/>
      <c r="BH383" s="371"/>
      <c r="BI383" s="371"/>
      <c r="BJ383" s="371"/>
      <c r="BK383" s="371"/>
      <c r="BL383" s="371"/>
      <c r="BM383" s="371"/>
      <c r="BN383" s="371"/>
      <c r="BO383" s="371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</row>
    <row r="384" spans="1:120" ht="15" customHeight="1" x14ac:dyDescent="0.25">
      <c r="A384" s="105" t="s">
        <v>171</v>
      </c>
      <c r="B384" s="106" t="s">
        <v>172</v>
      </c>
      <c r="C384" s="104" t="s">
        <v>365</v>
      </c>
      <c r="D384" s="606">
        <v>6304</v>
      </c>
      <c r="E384" s="543"/>
      <c r="F384" s="387"/>
      <c r="G384" s="543"/>
      <c r="H384" s="562"/>
      <c r="I384" s="543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371"/>
      <c r="V384" s="371"/>
      <c r="W384" s="371"/>
      <c r="X384" s="371"/>
      <c r="Y384" s="371"/>
      <c r="Z384" s="371"/>
      <c r="AA384" s="371"/>
      <c r="AB384" s="371"/>
      <c r="AC384" s="371"/>
      <c r="AD384" s="371"/>
      <c r="AE384" s="371"/>
      <c r="AF384" s="371"/>
      <c r="AG384" s="371"/>
      <c r="AH384" s="371"/>
      <c r="AI384" s="371"/>
      <c r="AJ384" s="371"/>
      <c r="AK384" s="371"/>
      <c r="AL384" s="371"/>
      <c r="AM384" s="371"/>
      <c r="AN384" s="371"/>
      <c r="AO384" s="371"/>
      <c r="AP384" s="371"/>
      <c r="AQ384" s="371"/>
      <c r="AR384" s="371"/>
      <c r="AS384" s="371"/>
      <c r="AT384" s="371"/>
      <c r="AU384" s="371"/>
      <c r="AV384" s="371"/>
      <c r="AW384" s="371"/>
      <c r="AX384" s="371"/>
      <c r="AY384" s="371"/>
      <c r="AZ384" s="371"/>
      <c r="BA384" s="371"/>
      <c r="BB384" s="371"/>
      <c r="BC384" s="371"/>
      <c r="BD384" s="371"/>
      <c r="BE384" s="371"/>
      <c r="BF384" s="371"/>
      <c r="BG384" s="371"/>
      <c r="BH384" s="371"/>
      <c r="BI384" s="371"/>
      <c r="BJ384" s="371"/>
      <c r="BK384" s="371"/>
      <c r="BL384" s="371"/>
      <c r="BM384" s="371"/>
      <c r="BN384" s="371"/>
      <c r="BO384" s="371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</row>
    <row r="385" spans="1:120" ht="15" customHeight="1" x14ac:dyDescent="0.25">
      <c r="A385" s="105" t="s">
        <v>176</v>
      </c>
      <c r="B385" s="106" t="s">
        <v>172</v>
      </c>
      <c r="C385" s="104" t="s">
        <v>366</v>
      </c>
      <c r="D385" s="606">
        <v>6475</v>
      </c>
      <c r="E385" s="543"/>
      <c r="F385" s="387"/>
      <c r="G385" s="543"/>
      <c r="H385" s="562"/>
      <c r="I385" s="543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371"/>
      <c r="V385" s="371"/>
      <c r="W385" s="371"/>
      <c r="X385" s="371"/>
      <c r="Y385" s="371"/>
      <c r="Z385" s="371"/>
      <c r="AA385" s="371"/>
      <c r="AB385" s="371"/>
      <c r="AC385" s="371"/>
      <c r="AD385" s="371"/>
      <c r="AE385" s="371"/>
      <c r="AF385" s="371"/>
      <c r="AG385" s="371"/>
      <c r="AH385" s="371"/>
      <c r="AI385" s="371"/>
      <c r="AJ385" s="371"/>
      <c r="AK385" s="371"/>
      <c r="AL385" s="371"/>
      <c r="AM385" s="371"/>
      <c r="AN385" s="371"/>
      <c r="AO385" s="371"/>
      <c r="AP385" s="371"/>
      <c r="AQ385" s="371"/>
      <c r="AR385" s="371"/>
      <c r="AS385" s="371"/>
      <c r="AT385" s="371"/>
      <c r="AU385" s="371"/>
      <c r="AV385" s="371"/>
      <c r="AW385" s="371"/>
      <c r="AX385" s="371"/>
      <c r="AY385" s="371"/>
      <c r="AZ385" s="371"/>
      <c r="BA385" s="371"/>
      <c r="BB385" s="371"/>
      <c r="BC385" s="371"/>
      <c r="BD385" s="371"/>
      <c r="BE385" s="371"/>
      <c r="BF385" s="371"/>
      <c r="BG385" s="371"/>
      <c r="BH385" s="371"/>
      <c r="BI385" s="371"/>
      <c r="BJ385" s="371"/>
      <c r="BK385" s="371"/>
      <c r="BL385" s="371"/>
      <c r="BM385" s="371"/>
      <c r="BN385" s="371"/>
      <c r="BO385" s="371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</row>
    <row r="386" spans="1:120" ht="15" customHeight="1" x14ac:dyDescent="0.25">
      <c r="A386" s="105" t="s">
        <v>177</v>
      </c>
      <c r="B386" s="106" t="s">
        <v>172</v>
      </c>
      <c r="C386" s="104" t="s">
        <v>367</v>
      </c>
      <c r="D386" s="606">
        <v>6645</v>
      </c>
      <c r="E386" s="543"/>
      <c r="F386" s="387"/>
      <c r="G386" s="543"/>
      <c r="H386" s="562"/>
      <c r="I386" s="543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371"/>
      <c r="V386" s="371"/>
      <c r="W386" s="371"/>
      <c r="X386" s="371"/>
      <c r="Y386" s="371"/>
      <c r="Z386" s="371"/>
      <c r="AA386" s="371"/>
      <c r="AB386" s="371"/>
      <c r="AC386" s="371"/>
      <c r="AD386" s="371"/>
      <c r="AE386" s="371"/>
      <c r="AF386" s="371"/>
      <c r="AG386" s="371"/>
      <c r="AH386" s="371"/>
      <c r="AI386" s="371"/>
      <c r="AJ386" s="371"/>
      <c r="AK386" s="371"/>
      <c r="AL386" s="371"/>
      <c r="AM386" s="371"/>
      <c r="AN386" s="371"/>
      <c r="AO386" s="371"/>
      <c r="AP386" s="371"/>
      <c r="AQ386" s="371"/>
      <c r="AR386" s="371"/>
      <c r="AS386" s="371"/>
      <c r="AT386" s="371"/>
      <c r="AU386" s="371"/>
      <c r="AV386" s="371"/>
      <c r="AW386" s="371"/>
      <c r="AX386" s="371"/>
      <c r="AY386" s="371"/>
      <c r="AZ386" s="371"/>
      <c r="BA386" s="371"/>
      <c r="BB386" s="371"/>
      <c r="BC386" s="371"/>
      <c r="BD386" s="371"/>
      <c r="BE386" s="371"/>
      <c r="BF386" s="371"/>
      <c r="BG386" s="371"/>
      <c r="BH386" s="371"/>
      <c r="BI386" s="371"/>
      <c r="BJ386" s="371"/>
      <c r="BK386" s="371"/>
      <c r="BL386" s="371"/>
      <c r="BM386" s="371"/>
      <c r="BN386" s="371"/>
      <c r="BO386" s="371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</row>
    <row r="387" spans="1:120" ht="15" customHeight="1" thickBot="1" x14ac:dyDescent="0.3">
      <c r="A387" s="120" t="s">
        <v>188</v>
      </c>
      <c r="B387" s="165" t="s">
        <v>189</v>
      </c>
      <c r="C387" s="118" t="s">
        <v>362</v>
      </c>
      <c r="D387" s="608">
        <v>557</v>
      </c>
      <c r="E387" s="543"/>
      <c r="F387" s="387"/>
      <c r="G387" s="543"/>
      <c r="H387" s="562"/>
      <c r="I387" s="543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371"/>
      <c r="V387" s="371"/>
      <c r="W387" s="371"/>
      <c r="X387" s="371"/>
      <c r="Y387" s="371"/>
      <c r="Z387" s="371"/>
      <c r="AA387" s="371"/>
      <c r="AB387" s="371"/>
      <c r="AC387" s="371"/>
      <c r="AD387" s="371"/>
      <c r="AE387" s="371"/>
      <c r="AF387" s="371"/>
      <c r="AG387" s="371"/>
      <c r="AH387" s="371"/>
      <c r="AI387" s="371"/>
      <c r="AJ387" s="371"/>
      <c r="AK387" s="371"/>
      <c r="AL387" s="371"/>
      <c r="AM387" s="371"/>
      <c r="AN387" s="371"/>
      <c r="AO387" s="371"/>
      <c r="AP387" s="371"/>
      <c r="AQ387" s="371"/>
      <c r="AR387" s="371"/>
      <c r="AS387" s="371"/>
      <c r="AT387" s="371"/>
      <c r="AU387" s="371"/>
      <c r="AV387" s="371"/>
      <c r="AW387" s="371"/>
      <c r="AX387" s="371"/>
      <c r="AY387" s="371"/>
      <c r="AZ387" s="371"/>
      <c r="BA387" s="371"/>
      <c r="BB387" s="371"/>
      <c r="BC387" s="371"/>
      <c r="BD387" s="371"/>
      <c r="BE387" s="371"/>
      <c r="BF387" s="371"/>
      <c r="BG387" s="371"/>
      <c r="BH387" s="371"/>
      <c r="BI387" s="371"/>
      <c r="BJ387" s="371"/>
      <c r="BK387" s="371"/>
      <c r="BL387" s="371"/>
      <c r="BM387" s="371"/>
      <c r="BN387" s="371"/>
      <c r="BO387" s="371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</row>
    <row r="388" spans="1:120" ht="15" customHeight="1" thickBot="1" x14ac:dyDescent="0.3">
      <c r="A388" s="230" t="s">
        <v>311</v>
      </c>
      <c r="B388" s="224"/>
      <c r="C388" s="174"/>
      <c r="D388" s="579"/>
      <c r="E388" s="543"/>
      <c r="F388" s="387"/>
      <c r="G388" s="543"/>
      <c r="H388" s="587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371"/>
      <c r="V388" s="371"/>
      <c r="W388" s="371"/>
      <c r="X388" s="371"/>
      <c r="Y388" s="371"/>
      <c r="Z388" s="371"/>
      <c r="AA388" s="371"/>
      <c r="AB388" s="371"/>
      <c r="AC388" s="371"/>
      <c r="AD388" s="371"/>
      <c r="AE388" s="371"/>
      <c r="AF388" s="371"/>
      <c r="AG388" s="371"/>
      <c r="AH388" s="371"/>
      <c r="AI388" s="371"/>
      <c r="AJ388" s="371"/>
      <c r="AK388" s="371"/>
      <c r="AL388" s="371"/>
      <c r="AM388" s="371"/>
      <c r="AN388" s="371"/>
      <c r="AO388" s="371"/>
      <c r="AP388" s="371"/>
      <c r="AQ388" s="371"/>
      <c r="AR388" s="371"/>
      <c r="AS388" s="371"/>
      <c r="AT388" s="371"/>
      <c r="AU388" s="371"/>
      <c r="AV388" s="371"/>
      <c r="AW388" s="371"/>
      <c r="AX388" s="371"/>
      <c r="AY388" s="371"/>
      <c r="AZ388" s="371"/>
      <c r="BA388" s="371"/>
      <c r="BB388" s="371"/>
      <c r="BC388" s="371"/>
      <c r="BD388" s="371"/>
      <c r="BE388" s="371"/>
      <c r="BF388" s="371"/>
      <c r="BG388" s="371"/>
      <c r="BH388" s="371"/>
      <c r="BI388" s="371"/>
      <c r="BJ388" s="371"/>
      <c r="BK388" s="371"/>
      <c r="BL388" s="371"/>
      <c r="BM388" s="371"/>
      <c r="BN388" s="371"/>
      <c r="BO388" s="371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</row>
    <row r="389" spans="1:120" ht="15" customHeight="1" x14ac:dyDescent="0.25">
      <c r="A389" s="169" t="s">
        <v>306</v>
      </c>
      <c r="B389" s="106" t="s">
        <v>307</v>
      </c>
      <c r="C389" s="116" t="s">
        <v>308</v>
      </c>
      <c r="D389" s="580">
        <v>703</v>
      </c>
      <c r="E389" s="543"/>
      <c r="F389" s="387"/>
      <c r="G389" s="543"/>
      <c r="H389" s="587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371"/>
      <c r="V389" s="371"/>
      <c r="W389" s="371"/>
      <c r="X389" s="371"/>
      <c r="Y389" s="371"/>
      <c r="Z389" s="371"/>
      <c r="AA389" s="371"/>
      <c r="AB389" s="371"/>
      <c r="AC389" s="371"/>
      <c r="AD389" s="371"/>
      <c r="AE389" s="371"/>
      <c r="AF389" s="371"/>
      <c r="AG389" s="371"/>
      <c r="AH389" s="371"/>
      <c r="AI389" s="371"/>
      <c r="AJ389" s="371"/>
      <c r="AK389" s="371"/>
      <c r="AL389" s="371"/>
      <c r="AM389" s="371"/>
      <c r="AN389" s="371"/>
      <c r="AO389" s="371"/>
      <c r="AP389" s="371"/>
      <c r="AQ389" s="371"/>
      <c r="AR389" s="371"/>
      <c r="AS389" s="371"/>
      <c r="AT389" s="371"/>
      <c r="AU389" s="371"/>
      <c r="AV389" s="371"/>
      <c r="AW389" s="371"/>
      <c r="AX389" s="371"/>
      <c r="AY389" s="371"/>
      <c r="AZ389" s="371"/>
      <c r="BA389" s="371"/>
      <c r="BB389" s="371"/>
      <c r="BC389" s="371"/>
      <c r="BD389" s="371"/>
      <c r="BE389" s="371"/>
      <c r="BF389" s="371"/>
      <c r="BG389" s="371"/>
      <c r="BH389" s="371"/>
      <c r="BI389" s="371"/>
      <c r="BJ389" s="371"/>
      <c r="BK389" s="371"/>
      <c r="BL389" s="371"/>
      <c r="BM389" s="371"/>
      <c r="BN389" s="371"/>
      <c r="BO389" s="371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</row>
    <row r="390" spans="1:120" ht="15" customHeight="1" thickBot="1" x14ac:dyDescent="0.3">
      <c r="A390" s="169" t="s">
        <v>309</v>
      </c>
      <c r="B390" s="106" t="s">
        <v>307</v>
      </c>
      <c r="C390" s="116" t="s">
        <v>310</v>
      </c>
      <c r="D390" s="580">
        <v>975</v>
      </c>
      <c r="E390" s="543"/>
      <c r="F390" s="387"/>
      <c r="G390" s="543"/>
      <c r="H390" s="587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371"/>
      <c r="V390" s="371"/>
      <c r="W390" s="371"/>
      <c r="X390" s="371"/>
      <c r="Y390" s="371"/>
      <c r="Z390" s="371"/>
      <c r="AA390" s="371"/>
      <c r="AB390" s="371"/>
      <c r="AC390" s="371"/>
      <c r="AD390" s="371"/>
      <c r="AE390" s="371"/>
      <c r="AF390" s="371"/>
      <c r="AG390" s="371"/>
      <c r="AH390" s="371"/>
      <c r="AI390" s="371"/>
      <c r="AJ390" s="371"/>
      <c r="AK390" s="371"/>
      <c r="AL390" s="371"/>
      <c r="AM390" s="371"/>
      <c r="AN390" s="371"/>
      <c r="AO390" s="371"/>
      <c r="AP390" s="371"/>
      <c r="AQ390" s="371"/>
      <c r="AR390" s="371"/>
      <c r="AS390" s="371"/>
      <c r="AT390" s="371"/>
      <c r="AU390" s="371"/>
      <c r="AV390" s="371"/>
      <c r="AW390" s="371"/>
      <c r="AX390" s="371"/>
      <c r="AY390" s="371"/>
      <c r="AZ390" s="371"/>
      <c r="BA390" s="371"/>
      <c r="BB390" s="371"/>
      <c r="BC390" s="371"/>
      <c r="BD390" s="371"/>
      <c r="BE390" s="371"/>
      <c r="BF390" s="371"/>
      <c r="BG390" s="371"/>
      <c r="BH390" s="371"/>
      <c r="BI390" s="371"/>
      <c r="BJ390" s="371"/>
      <c r="BK390" s="371"/>
      <c r="BL390" s="371"/>
      <c r="BM390" s="371"/>
      <c r="BN390" s="371"/>
      <c r="BO390" s="371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</row>
    <row r="391" spans="1:120" ht="15" customHeight="1" thickBot="1" x14ac:dyDescent="0.3">
      <c r="A391" s="230" t="s">
        <v>354</v>
      </c>
      <c r="B391" s="224"/>
      <c r="C391" s="174"/>
      <c r="D391" s="619"/>
      <c r="E391" s="543"/>
      <c r="F391" s="387"/>
      <c r="G391" s="543"/>
      <c r="H391" s="587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371"/>
      <c r="V391" s="371"/>
      <c r="W391" s="371"/>
      <c r="X391" s="371"/>
      <c r="Y391" s="371"/>
      <c r="Z391" s="371"/>
      <c r="AA391" s="371"/>
      <c r="AB391" s="371"/>
      <c r="AC391" s="371"/>
      <c r="AD391" s="371"/>
      <c r="AE391" s="371"/>
      <c r="AF391" s="371"/>
      <c r="AG391" s="371"/>
      <c r="AH391" s="371"/>
      <c r="AI391" s="371"/>
      <c r="AJ391" s="371"/>
      <c r="AK391" s="371"/>
      <c r="AL391" s="371"/>
      <c r="AM391" s="371"/>
      <c r="AN391" s="371"/>
      <c r="AO391" s="371"/>
      <c r="AP391" s="371"/>
      <c r="AQ391" s="371"/>
      <c r="AR391" s="371"/>
      <c r="AS391" s="371"/>
      <c r="AT391" s="371"/>
      <c r="AU391" s="371"/>
      <c r="AV391" s="371"/>
      <c r="AW391" s="371"/>
      <c r="AX391" s="371"/>
      <c r="AY391" s="371"/>
      <c r="AZ391" s="371"/>
      <c r="BA391" s="371"/>
      <c r="BB391" s="371"/>
      <c r="BC391" s="371"/>
      <c r="BD391" s="371"/>
      <c r="BE391" s="371"/>
      <c r="BF391" s="371"/>
      <c r="BG391" s="371"/>
      <c r="BH391" s="371"/>
      <c r="BI391" s="371"/>
      <c r="BJ391" s="371"/>
      <c r="BK391" s="371"/>
      <c r="BL391" s="371"/>
      <c r="BM391" s="371"/>
      <c r="BN391" s="371"/>
      <c r="BO391" s="371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</row>
    <row r="392" spans="1:120" ht="15" customHeight="1" thickBot="1" x14ac:dyDescent="0.3">
      <c r="A392" s="239" t="s">
        <v>353</v>
      </c>
      <c r="B392" s="240" t="s">
        <v>354</v>
      </c>
      <c r="C392" s="241" t="s">
        <v>355</v>
      </c>
      <c r="D392" s="620">
        <v>1486</v>
      </c>
      <c r="E392" s="694"/>
      <c r="F392" s="387"/>
      <c r="G392" s="695"/>
      <c r="H392" s="695"/>
      <c r="I392" s="693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371"/>
      <c r="V392" s="371"/>
      <c r="W392" s="371"/>
      <c r="X392" s="371"/>
      <c r="Y392" s="371"/>
      <c r="Z392" s="371"/>
      <c r="AA392" s="371"/>
      <c r="AB392" s="371"/>
      <c r="AC392" s="371"/>
      <c r="AD392" s="371"/>
      <c r="AE392" s="371"/>
      <c r="AF392" s="371"/>
      <c r="AG392" s="371"/>
      <c r="AH392" s="371"/>
      <c r="AI392" s="371"/>
      <c r="AJ392" s="371"/>
      <c r="AK392" s="371"/>
      <c r="AL392" s="371"/>
      <c r="AM392" s="371"/>
      <c r="AN392" s="371"/>
      <c r="AO392" s="371"/>
      <c r="AP392" s="371"/>
      <c r="AQ392" s="371"/>
      <c r="AR392" s="371"/>
      <c r="AS392" s="371"/>
      <c r="AT392" s="371"/>
      <c r="AU392" s="371"/>
      <c r="AV392" s="371"/>
      <c r="AW392" s="371"/>
      <c r="AX392" s="371"/>
      <c r="AY392" s="371"/>
      <c r="AZ392" s="371"/>
      <c r="BA392" s="371"/>
      <c r="BB392" s="371"/>
      <c r="BC392" s="371"/>
      <c r="BD392" s="371"/>
      <c r="BE392" s="371"/>
      <c r="BF392" s="371"/>
      <c r="BG392" s="371"/>
      <c r="BH392" s="371"/>
      <c r="BI392" s="371"/>
      <c r="BJ392" s="371"/>
      <c r="BK392" s="371"/>
      <c r="BL392" s="371"/>
      <c r="BM392" s="371"/>
      <c r="BN392" s="371"/>
      <c r="BO392" s="371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</row>
    <row r="393" spans="1:120" ht="15" customHeight="1" thickBot="1" x14ac:dyDescent="0.3">
      <c r="A393" s="228" t="s">
        <v>519</v>
      </c>
      <c r="B393" s="226"/>
      <c r="C393" s="227"/>
      <c r="D393" s="581"/>
      <c r="E393" s="694"/>
      <c r="F393" s="387"/>
      <c r="G393" s="695"/>
      <c r="H393" s="695"/>
      <c r="I393" s="693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371"/>
      <c r="V393" s="371"/>
      <c r="W393" s="371"/>
      <c r="X393" s="371"/>
      <c r="Y393" s="371"/>
      <c r="Z393" s="371"/>
      <c r="AA393" s="371"/>
      <c r="AB393" s="371"/>
      <c r="AC393" s="371"/>
      <c r="AD393" s="371"/>
      <c r="AE393" s="371"/>
      <c r="AF393" s="371"/>
      <c r="AG393" s="371"/>
      <c r="AH393" s="371"/>
      <c r="AI393" s="371"/>
      <c r="AJ393" s="371"/>
      <c r="AK393" s="371"/>
      <c r="AL393" s="371"/>
      <c r="AM393" s="371"/>
      <c r="AN393" s="371"/>
      <c r="AO393" s="371"/>
      <c r="AP393" s="371"/>
      <c r="AQ393" s="371"/>
      <c r="AR393" s="371"/>
      <c r="AS393" s="371"/>
      <c r="AT393" s="371"/>
      <c r="AU393" s="371"/>
      <c r="AV393" s="371"/>
      <c r="AW393" s="371"/>
      <c r="AX393" s="371"/>
      <c r="AY393" s="371"/>
      <c r="AZ393" s="371"/>
      <c r="BA393" s="371"/>
      <c r="BB393" s="371"/>
      <c r="BC393" s="371"/>
      <c r="BD393" s="371"/>
      <c r="BE393" s="371"/>
      <c r="BF393" s="371"/>
      <c r="BG393" s="371"/>
      <c r="BH393" s="371"/>
      <c r="BI393" s="371"/>
      <c r="BJ393" s="371"/>
      <c r="BK393" s="371"/>
      <c r="BL393" s="371"/>
      <c r="BM393" s="371"/>
      <c r="BN393" s="371"/>
      <c r="BO393" s="371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</row>
    <row r="394" spans="1:120" ht="15" customHeight="1" x14ac:dyDescent="0.25">
      <c r="A394" s="119" t="s">
        <v>520</v>
      </c>
      <c r="B394" s="164" t="s">
        <v>524</v>
      </c>
      <c r="C394" s="114" t="s">
        <v>528</v>
      </c>
      <c r="D394" s="582">
        <v>726</v>
      </c>
      <c r="E394" s="543"/>
      <c r="F394" s="387"/>
      <c r="G394" s="543"/>
      <c r="H394" s="562"/>
      <c r="I394" s="543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371"/>
      <c r="V394" s="371"/>
      <c r="W394" s="371"/>
      <c r="X394" s="371"/>
      <c r="Y394" s="371"/>
      <c r="Z394" s="371"/>
      <c r="AA394" s="371"/>
      <c r="AB394" s="371"/>
      <c r="AC394" s="371"/>
      <c r="AD394" s="371"/>
      <c r="AE394" s="371"/>
      <c r="AF394" s="371"/>
      <c r="AG394" s="371"/>
      <c r="AH394" s="371"/>
      <c r="AI394" s="371"/>
      <c r="AJ394" s="371"/>
      <c r="AK394" s="371"/>
      <c r="AL394" s="371"/>
      <c r="AM394" s="371"/>
      <c r="AN394" s="371"/>
      <c r="AO394" s="371"/>
      <c r="AP394" s="371"/>
      <c r="AQ394" s="371"/>
      <c r="AR394" s="371"/>
      <c r="AS394" s="371"/>
      <c r="AT394" s="371"/>
      <c r="AU394" s="371"/>
      <c r="AV394" s="371"/>
      <c r="AW394" s="371"/>
      <c r="AX394" s="371"/>
      <c r="AY394" s="371"/>
      <c r="AZ394" s="371"/>
      <c r="BA394" s="371"/>
      <c r="BB394" s="371"/>
      <c r="BC394" s="371"/>
      <c r="BD394" s="371"/>
      <c r="BE394" s="371"/>
      <c r="BF394" s="371"/>
      <c r="BG394" s="371"/>
      <c r="BH394" s="371"/>
      <c r="BI394" s="371"/>
      <c r="BJ394" s="371"/>
      <c r="BK394" s="371"/>
      <c r="BL394" s="371"/>
      <c r="BM394" s="371"/>
      <c r="BN394" s="371"/>
      <c r="BO394" s="371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</row>
    <row r="395" spans="1:120" ht="15" customHeight="1" x14ac:dyDescent="0.25">
      <c r="A395" s="105" t="s">
        <v>521</v>
      </c>
      <c r="B395" s="106" t="s">
        <v>525</v>
      </c>
      <c r="C395" s="116" t="s">
        <v>528</v>
      </c>
      <c r="D395" s="606">
        <v>1431</v>
      </c>
      <c r="E395" s="543"/>
      <c r="F395" s="387"/>
      <c r="G395" s="543"/>
      <c r="H395" s="562"/>
      <c r="I395" s="543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371"/>
      <c r="V395" s="371"/>
      <c r="W395" s="371"/>
      <c r="X395" s="371"/>
      <c r="Y395" s="371"/>
      <c r="Z395" s="371"/>
      <c r="AA395" s="371"/>
      <c r="AB395" s="371"/>
      <c r="AC395" s="371"/>
      <c r="AD395" s="371"/>
      <c r="AE395" s="371"/>
      <c r="AF395" s="371"/>
      <c r="AG395" s="371"/>
      <c r="AH395" s="371"/>
      <c r="AI395" s="371"/>
      <c r="AJ395" s="371"/>
      <c r="AK395" s="371"/>
      <c r="AL395" s="371"/>
      <c r="AM395" s="371"/>
      <c r="AN395" s="371"/>
      <c r="AO395" s="371"/>
      <c r="AP395" s="371"/>
      <c r="AQ395" s="371"/>
      <c r="AR395" s="371"/>
      <c r="AS395" s="371"/>
      <c r="AT395" s="371"/>
      <c r="AU395" s="371"/>
      <c r="AV395" s="371"/>
      <c r="AW395" s="371"/>
      <c r="AX395" s="371"/>
      <c r="AY395" s="371"/>
      <c r="AZ395" s="371"/>
      <c r="BA395" s="371"/>
      <c r="BB395" s="371"/>
      <c r="BC395" s="371"/>
      <c r="BD395" s="371"/>
      <c r="BE395" s="371"/>
      <c r="BF395" s="371"/>
      <c r="BG395" s="371"/>
      <c r="BH395" s="371"/>
      <c r="BI395" s="371"/>
      <c r="BJ395" s="371"/>
      <c r="BK395" s="371"/>
      <c r="BL395" s="371"/>
      <c r="BM395" s="371"/>
      <c r="BN395" s="371"/>
      <c r="BO395" s="371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</row>
    <row r="396" spans="1:120" ht="15" customHeight="1" x14ac:dyDescent="0.25">
      <c r="A396" s="105" t="s">
        <v>522</v>
      </c>
      <c r="B396" s="106" t="s">
        <v>526</v>
      </c>
      <c r="C396" s="116" t="s">
        <v>528</v>
      </c>
      <c r="D396" s="606">
        <v>2134</v>
      </c>
      <c r="E396" s="543"/>
      <c r="F396" s="387"/>
      <c r="G396" s="543"/>
      <c r="H396" s="562"/>
      <c r="I396" s="543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371"/>
      <c r="V396" s="371"/>
      <c r="W396" s="371"/>
      <c r="X396" s="371"/>
      <c r="Y396" s="371"/>
      <c r="Z396" s="371"/>
      <c r="AA396" s="371"/>
      <c r="AB396" s="371"/>
      <c r="AC396" s="371"/>
      <c r="AD396" s="371"/>
      <c r="AE396" s="371"/>
      <c r="AF396" s="371"/>
      <c r="AG396" s="371"/>
      <c r="AH396" s="371"/>
      <c r="AI396" s="371"/>
      <c r="AJ396" s="371"/>
      <c r="AK396" s="371"/>
      <c r="AL396" s="371"/>
      <c r="AM396" s="371"/>
      <c r="AN396" s="371"/>
      <c r="AO396" s="371"/>
      <c r="AP396" s="371"/>
      <c r="AQ396" s="371"/>
      <c r="AR396" s="371"/>
      <c r="AS396" s="371"/>
      <c r="AT396" s="371"/>
      <c r="AU396" s="371"/>
      <c r="AV396" s="371"/>
      <c r="AW396" s="371"/>
      <c r="AX396" s="371"/>
      <c r="AY396" s="371"/>
      <c r="AZ396" s="371"/>
      <c r="BA396" s="371"/>
      <c r="BB396" s="371"/>
      <c r="BC396" s="371"/>
      <c r="BD396" s="371"/>
      <c r="BE396" s="371"/>
      <c r="BF396" s="371"/>
      <c r="BG396" s="371"/>
      <c r="BH396" s="371"/>
      <c r="BI396" s="371"/>
      <c r="BJ396" s="371"/>
      <c r="BK396" s="371"/>
      <c r="BL396" s="371"/>
      <c r="BM396" s="371"/>
      <c r="BN396" s="371"/>
      <c r="BO396" s="371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</row>
    <row r="397" spans="1:120" ht="14.25" customHeight="1" thickBot="1" x14ac:dyDescent="0.3">
      <c r="A397" s="120" t="s">
        <v>523</v>
      </c>
      <c r="B397" s="165" t="s">
        <v>527</v>
      </c>
      <c r="C397" s="118" t="s">
        <v>528</v>
      </c>
      <c r="D397" s="608">
        <v>2838</v>
      </c>
      <c r="E397" s="543"/>
      <c r="F397" s="387"/>
      <c r="G397" s="543"/>
      <c r="H397" s="562"/>
      <c r="I397" s="543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371"/>
      <c r="V397" s="371"/>
      <c r="W397" s="371"/>
      <c r="X397" s="371"/>
      <c r="Y397" s="371"/>
      <c r="Z397" s="371"/>
      <c r="AA397" s="371"/>
      <c r="AB397" s="371"/>
      <c r="AC397" s="371"/>
      <c r="AD397" s="371"/>
      <c r="AE397" s="371"/>
      <c r="AF397" s="371"/>
      <c r="AG397" s="371"/>
      <c r="AH397" s="371"/>
      <c r="AI397" s="371"/>
      <c r="AJ397" s="371"/>
      <c r="AK397" s="371"/>
      <c r="AL397" s="371"/>
      <c r="AM397" s="371"/>
      <c r="AN397" s="371"/>
      <c r="AO397" s="371"/>
      <c r="AP397" s="371"/>
      <c r="AQ397" s="371"/>
      <c r="AR397" s="371"/>
      <c r="AS397" s="371"/>
      <c r="AT397" s="371"/>
      <c r="AU397" s="371"/>
      <c r="AV397" s="371"/>
      <c r="AW397" s="371"/>
      <c r="AX397" s="371"/>
      <c r="AY397" s="371"/>
      <c r="AZ397" s="371"/>
      <c r="BA397" s="371"/>
      <c r="BB397" s="371"/>
      <c r="BC397" s="371"/>
      <c r="BD397" s="371"/>
      <c r="BE397" s="371"/>
      <c r="BF397" s="371"/>
      <c r="BG397" s="371"/>
      <c r="BH397" s="371"/>
      <c r="BI397" s="371"/>
      <c r="BJ397" s="371"/>
      <c r="BK397" s="371"/>
      <c r="BL397" s="371"/>
      <c r="BM397" s="371"/>
      <c r="BN397" s="371"/>
      <c r="BO397" s="371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</row>
    <row r="398" spans="1:120" ht="14.25" customHeight="1" thickBot="1" x14ac:dyDescent="0.3">
      <c r="A398" s="228" t="s">
        <v>545</v>
      </c>
      <c r="B398" s="226"/>
      <c r="C398" s="227"/>
      <c r="D398" s="581"/>
      <c r="E398" s="543"/>
      <c r="F398" s="387"/>
      <c r="G398" s="543"/>
      <c r="H398" s="587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371"/>
      <c r="V398" s="371"/>
      <c r="W398" s="371"/>
      <c r="X398" s="371"/>
      <c r="Y398" s="371"/>
      <c r="Z398" s="371"/>
      <c r="AA398" s="371"/>
      <c r="AB398" s="371"/>
      <c r="AC398" s="371"/>
      <c r="AD398" s="371"/>
      <c r="AE398" s="371"/>
      <c r="AF398" s="371"/>
      <c r="AG398" s="371"/>
      <c r="AH398" s="371"/>
      <c r="AI398" s="371"/>
      <c r="AJ398" s="371"/>
      <c r="AK398" s="371"/>
      <c r="AL398" s="371"/>
      <c r="AM398" s="371"/>
      <c r="AN398" s="371"/>
      <c r="AO398" s="371"/>
      <c r="AP398" s="371"/>
      <c r="AQ398" s="371"/>
      <c r="AR398" s="371"/>
      <c r="AS398" s="371"/>
      <c r="AT398" s="371"/>
      <c r="AU398" s="371"/>
      <c r="AV398" s="371"/>
      <c r="AW398" s="371"/>
      <c r="AX398" s="371"/>
      <c r="AY398" s="371"/>
      <c r="AZ398" s="371"/>
      <c r="BA398" s="371"/>
      <c r="BB398" s="371"/>
      <c r="BC398" s="371"/>
      <c r="BD398" s="371"/>
      <c r="BE398" s="371"/>
      <c r="BF398" s="371"/>
      <c r="BG398" s="371"/>
      <c r="BH398" s="371"/>
      <c r="BI398" s="371"/>
      <c r="BJ398" s="371"/>
      <c r="BK398" s="371"/>
      <c r="BL398" s="371"/>
      <c r="BM398" s="371"/>
      <c r="BN398" s="371"/>
      <c r="BO398" s="371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</row>
    <row r="399" spans="1:120" ht="14.25" customHeight="1" x14ac:dyDescent="0.25">
      <c r="A399" s="119" t="s">
        <v>108</v>
      </c>
      <c r="B399" s="164" t="s">
        <v>104</v>
      </c>
      <c r="C399" s="430" t="s">
        <v>105</v>
      </c>
      <c r="D399" s="582">
        <v>2199</v>
      </c>
      <c r="E399" s="543"/>
      <c r="F399" s="387"/>
      <c r="G399" s="543"/>
      <c r="H399" s="587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371"/>
      <c r="V399" s="371"/>
      <c r="W399" s="371"/>
      <c r="X399" s="371"/>
      <c r="Y399" s="371"/>
      <c r="Z399" s="371"/>
      <c r="AA399" s="371"/>
      <c r="AB399" s="371"/>
      <c r="AC399" s="371"/>
      <c r="AD399" s="371"/>
      <c r="AE399" s="371"/>
      <c r="AF399" s="371"/>
      <c r="AG399" s="371"/>
      <c r="AH399" s="371"/>
      <c r="AI399" s="371"/>
      <c r="AJ399" s="371"/>
      <c r="AK399" s="371"/>
      <c r="AL399" s="371"/>
      <c r="AM399" s="371"/>
      <c r="AN399" s="371"/>
      <c r="AO399" s="371"/>
      <c r="AP399" s="371"/>
      <c r="AQ399" s="371"/>
      <c r="AR399" s="371"/>
      <c r="AS399" s="371"/>
      <c r="AT399" s="371"/>
      <c r="AU399" s="371"/>
      <c r="AV399" s="371"/>
      <c r="AW399" s="371"/>
      <c r="AX399" s="371"/>
      <c r="AY399" s="371"/>
      <c r="AZ399" s="371"/>
      <c r="BA399" s="371"/>
      <c r="BB399" s="371"/>
      <c r="BC399" s="371"/>
      <c r="BD399" s="371"/>
      <c r="BE399" s="371"/>
      <c r="BF399" s="371"/>
      <c r="BG399" s="371"/>
      <c r="BH399" s="371"/>
      <c r="BI399" s="371"/>
      <c r="BJ399" s="371"/>
      <c r="BK399" s="371"/>
      <c r="BL399" s="371"/>
      <c r="BM399" s="371"/>
      <c r="BN399" s="371"/>
      <c r="BO399" s="371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</row>
    <row r="400" spans="1:120" ht="14.25" customHeight="1" x14ac:dyDescent="0.25">
      <c r="A400" s="105" t="s">
        <v>108</v>
      </c>
      <c r="B400" s="428" t="s">
        <v>106</v>
      </c>
      <c r="C400" s="429" t="s">
        <v>105</v>
      </c>
      <c r="D400" s="583">
        <v>3425</v>
      </c>
      <c r="E400" s="587"/>
      <c r="F400" s="387"/>
      <c r="G400" s="587"/>
      <c r="H400" s="587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371"/>
      <c r="V400" s="371"/>
      <c r="W400" s="371"/>
      <c r="X400" s="371"/>
      <c r="Y400" s="371"/>
      <c r="Z400" s="371"/>
      <c r="AA400" s="371"/>
      <c r="AB400" s="371"/>
      <c r="AC400" s="371"/>
      <c r="AD400" s="371"/>
      <c r="AE400" s="371"/>
      <c r="AF400" s="371"/>
      <c r="AG400" s="371"/>
      <c r="AH400" s="371"/>
      <c r="AI400" s="371"/>
      <c r="AJ400" s="371"/>
      <c r="AK400" s="371"/>
      <c r="AL400" s="371"/>
      <c r="AM400" s="371"/>
      <c r="AN400" s="371"/>
      <c r="AO400" s="371"/>
      <c r="AP400" s="371"/>
      <c r="AQ400" s="371"/>
      <c r="AR400" s="371"/>
      <c r="AS400" s="371"/>
      <c r="AT400" s="371"/>
      <c r="AU400" s="371"/>
      <c r="AV400" s="371"/>
      <c r="AW400" s="371"/>
      <c r="AX400" s="371"/>
      <c r="AY400" s="371"/>
      <c r="AZ400" s="371"/>
      <c r="BA400" s="371"/>
      <c r="BB400" s="371"/>
      <c r="BC400" s="371"/>
      <c r="BD400" s="371"/>
      <c r="BE400" s="371"/>
      <c r="BF400" s="371"/>
      <c r="BG400" s="371"/>
      <c r="BH400" s="371"/>
      <c r="BI400" s="371"/>
      <c r="BJ400" s="371"/>
      <c r="BK400" s="371"/>
      <c r="BL400" s="371"/>
      <c r="BM400" s="371"/>
      <c r="BN400" s="371"/>
      <c r="BO400" s="371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</row>
    <row r="401" spans="1:120" ht="14.25" customHeight="1" thickBot="1" x14ac:dyDescent="0.3">
      <c r="A401" s="120" t="s">
        <v>108</v>
      </c>
      <c r="B401" s="431" t="s">
        <v>107</v>
      </c>
      <c r="C401" s="432" t="s">
        <v>105</v>
      </c>
      <c r="D401" s="584">
        <v>4268</v>
      </c>
      <c r="E401" s="587"/>
      <c r="F401" s="387"/>
      <c r="G401" s="587"/>
      <c r="H401" s="587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371"/>
      <c r="V401" s="371"/>
      <c r="W401" s="371"/>
      <c r="X401" s="371"/>
      <c r="Y401" s="371"/>
      <c r="Z401" s="371"/>
      <c r="AA401" s="371"/>
      <c r="AB401" s="371"/>
      <c r="AC401" s="371"/>
      <c r="AD401" s="371"/>
      <c r="AE401" s="371"/>
      <c r="AF401" s="371"/>
      <c r="AG401" s="371"/>
      <c r="AH401" s="371"/>
      <c r="AI401" s="371"/>
      <c r="AJ401" s="371"/>
      <c r="AK401" s="371"/>
      <c r="AL401" s="371"/>
      <c r="AM401" s="371"/>
      <c r="AN401" s="371"/>
      <c r="AO401" s="371"/>
      <c r="AP401" s="371"/>
      <c r="AQ401" s="371"/>
      <c r="AR401" s="371"/>
      <c r="AS401" s="371"/>
      <c r="AT401" s="371"/>
      <c r="AU401" s="371"/>
      <c r="AV401" s="371"/>
      <c r="AW401" s="371"/>
      <c r="AX401" s="371"/>
      <c r="AY401" s="371"/>
      <c r="AZ401" s="371"/>
      <c r="BA401" s="371"/>
      <c r="BB401" s="371"/>
      <c r="BC401" s="371"/>
      <c r="BD401" s="371"/>
      <c r="BE401" s="371"/>
      <c r="BF401" s="371"/>
      <c r="BG401" s="371"/>
      <c r="BH401" s="371"/>
      <c r="BI401" s="371"/>
      <c r="BJ401" s="371"/>
      <c r="BK401" s="371"/>
      <c r="BL401" s="371"/>
      <c r="BM401" s="371"/>
      <c r="BN401" s="371"/>
      <c r="BO401" s="371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</row>
    <row r="402" spans="1:120" ht="14.25" customHeight="1" thickBot="1" x14ac:dyDescent="0.3">
      <c r="A402" s="621"/>
      <c r="B402" s="8"/>
      <c r="C402" s="8"/>
      <c r="D402" s="586"/>
      <c r="E402" s="587"/>
      <c r="F402" s="387"/>
      <c r="G402" s="587"/>
      <c r="H402" s="587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371"/>
      <c r="V402" s="371"/>
      <c r="W402" s="371"/>
      <c r="X402" s="371"/>
      <c r="Y402" s="371"/>
      <c r="Z402" s="371"/>
      <c r="AA402" s="371"/>
      <c r="AB402" s="371"/>
      <c r="AC402" s="371"/>
      <c r="AD402" s="371"/>
      <c r="AE402" s="371"/>
      <c r="AF402" s="371"/>
      <c r="AG402" s="371"/>
      <c r="AH402" s="371"/>
      <c r="AI402" s="371"/>
      <c r="AJ402" s="371"/>
      <c r="AK402" s="371"/>
      <c r="AL402" s="371"/>
      <c r="AM402" s="371"/>
      <c r="AN402" s="371"/>
      <c r="AO402" s="371"/>
      <c r="AP402" s="371"/>
      <c r="AQ402" s="371"/>
      <c r="AR402" s="371"/>
      <c r="AS402" s="371"/>
      <c r="AT402" s="371"/>
      <c r="AU402" s="371"/>
      <c r="AV402" s="371"/>
      <c r="AW402" s="371"/>
      <c r="AX402" s="371"/>
      <c r="AY402" s="371"/>
      <c r="AZ402" s="371"/>
      <c r="BA402" s="371"/>
      <c r="BB402" s="371"/>
      <c r="BC402" s="371"/>
      <c r="BD402" s="371"/>
      <c r="BE402" s="371"/>
      <c r="BF402" s="371"/>
      <c r="BG402" s="371"/>
      <c r="BH402" s="371"/>
      <c r="BI402" s="371"/>
      <c r="BJ402" s="371"/>
      <c r="BK402" s="371"/>
      <c r="BL402" s="371"/>
      <c r="BM402" s="371"/>
      <c r="BN402" s="371"/>
      <c r="BO402" s="371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</row>
    <row r="403" spans="1:120" ht="14.25" customHeight="1" thickBot="1" x14ac:dyDescent="0.3">
      <c r="A403" s="501" t="s">
        <v>546</v>
      </c>
      <c r="B403" s="502" t="s">
        <v>547</v>
      </c>
      <c r="C403" s="502" t="s">
        <v>548</v>
      </c>
      <c r="D403" s="585">
        <v>631</v>
      </c>
      <c r="E403" s="544"/>
      <c r="F403" s="387"/>
      <c r="G403" s="544"/>
      <c r="H403" s="544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371"/>
      <c r="V403" s="371"/>
      <c r="W403" s="371"/>
      <c r="X403" s="371"/>
      <c r="Y403" s="371"/>
      <c r="Z403" s="371"/>
      <c r="AA403" s="371"/>
      <c r="AB403" s="371"/>
      <c r="AC403" s="371"/>
      <c r="AD403" s="371"/>
      <c r="AE403" s="371"/>
      <c r="AF403" s="371"/>
      <c r="AG403" s="371"/>
      <c r="AH403" s="371"/>
      <c r="AI403" s="371"/>
      <c r="AJ403" s="371"/>
      <c r="AK403" s="371"/>
      <c r="AL403" s="371"/>
      <c r="AM403" s="371"/>
      <c r="AN403" s="371"/>
      <c r="AO403" s="371"/>
      <c r="AP403" s="371"/>
      <c r="AQ403" s="371"/>
      <c r="AR403" s="371"/>
      <c r="AS403" s="371"/>
      <c r="AT403" s="371"/>
      <c r="AU403" s="371"/>
      <c r="AV403" s="371"/>
      <c r="AW403" s="371"/>
      <c r="AX403" s="371"/>
      <c r="AY403" s="371"/>
      <c r="AZ403" s="371"/>
      <c r="BA403" s="371"/>
      <c r="BB403" s="371"/>
      <c r="BC403" s="371"/>
      <c r="BD403" s="371"/>
      <c r="BE403" s="371"/>
      <c r="BF403" s="371"/>
      <c r="BG403" s="371"/>
      <c r="BH403" s="371"/>
      <c r="BI403" s="371"/>
      <c r="BJ403" s="371"/>
      <c r="BK403" s="371"/>
      <c r="BL403" s="371"/>
      <c r="BM403" s="371"/>
      <c r="BN403" s="371"/>
      <c r="BO403" s="371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</row>
    <row r="404" spans="1:120" ht="14.25" customHeight="1" x14ac:dyDescent="0.25">
      <c r="A404" s="22"/>
      <c r="B404" s="22"/>
      <c r="C404" s="22"/>
      <c r="D404" s="335"/>
      <c r="E404" s="335"/>
      <c r="F404" s="335"/>
      <c r="G404" s="335"/>
      <c r="H404" s="335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371"/>
      <c r="V404" s="371"/>
      <c r="W404" s="371"/>
      <c r="X404" s="371"/>
      <c r="Y404" s="371"/>
      <c r="Z404" s="371"/>
      <c r="AA404" s="371"/>
      <c r="AB404" s="371"/>
      <c r="AC404" s="371"/>
      <c r="AD404" s="371"/>
      <c r="AE404" s="371"/>
      <c r="AF404" s="371"/>
      <c r="AG404" s="371"/>
      <c r="AH404" s="371"/>
      <c r="AI404" s="371"/>
      <c r="AJ404" s="371"/>
      <c r="AK404" s="371"/>
      <c r="AL404" s="371"/>
      <c r="AM404" s="371"/>
      <c r="AN404" s="371"/>
      <c r="AO404" s="371"/>
      <c r="AP404" s="371"/>
      <c r="AQ404" s="371"/>
      <c r="AR404" s="371"/>
      <c r="AS404" s="371"/>
      <c r="AT404" s="371"/>
      <c r="AU404" s="371"/>
      <c r="AV404" s="371"/>
      <c r="AW404" s="371"/>
      <c r="AX404" s="371"/>
      <c r="AY404" s="371"/>
      <c r="AZ404" s="371"/>
      <c r="BA404" s="371"/>
      <c r="BB404" s="371"/>
      <c r="BC404" s="371"/>
      <c r="BD404" s="371"/>
      <c r="BE404" s="371"/>
      <c r="BF404" s="371"/>
      <c r="BG404" s="371"/>
      <c r="BH404" s="371"/>
      <c r="BI404" s="371"/>
      <c r="BJ404" s="371"/>
      <c r="BK404" s="371"/>
      <c r="BL404" s="371"/>
      <c r="BM404" s="371"/>
      <c r="BN404" s="371"/>
      <c r="BO404" s="371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</row>
    <row r="405" spans="1:120" x14ac:dyDescent="0.25">
      <c r="A405" s="22"/>
      <c r="B405" s="22"/>
      <c r="C405" s="22"/>
      <c r="D405" s="335"/>
      <c r="E405" s="335"/>
      <c r="F405" s="335"/>
      <c r="G405" s="335"/>
      <c r="H405" s="335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371"/>
      <c r="V405" s="371"/>
      <c r="W405" s="371"/>
      <c r="X405" s="371"/>
      <c r="Y405" s="371"/>
      <c r="Z405" s="371"/>
      <c r="AA405" s="371"/>
      <c r="AB405" s="371"/>
      <c r="AC405" s="371"/>
      <c r="AD405" s="371"/>
      <c r="AE405" s="371"/>
      <c r="AF405" s="371"/>
      <c r="AG405" s="371"/>
      <c r="AH405" s="371"/>
      <c r="AI405" s="371"/>
      <c r="AJ405" s="371"/>
      <c r="AK405" s="371"/>
      <c r="AL405" s="371"/>
      <c r="AM405" s="371"/>
      <c r="AN405" s="371"/>
      <c r="AO405" s="371"/>
      <c r="AP405" s="371"/>
      <c r="AQ405" s="371"/>
      <c r="AR405" s="371"/>
      <c r="AS405" s="371"/>
      <c r="AT405" s="371"/>
      <c r="AU405" s="371"/>
      <c r="AV405" s="371"/>
      <c r="AW405" s="371"/>
      <c r="AX405" s="371"/>
      <c r="AY405" s="371"/>
      <c r="AZ405" s="371"/>
      <c r="BA405" s="371"/>
      <c r="BB405" s="371"/>
      <c r="BC405" s="371"/>
      <c r="BD405" s="371"/>
      <c r="BE405" s="371"/>
      <c r="BF405" s="371"/>
      <c r="BG405" s="371"/>
      <c r="BH405" s="371"/>
      <c r="BI405" s="371"/>
      <c r="BJ405" s="371"/>
      <c r="BK405" s="371"/>
      <c r="BL405" s="371"/>
      <c r="BM405" s="371"/>
      <c r="BN405" s="371"/>
      <c r="BO405" s="371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</row>
  </sheetData>
  <autoFilter ref="G1:G405"/>
  <mergeCells count="21">
    <mergeCell ref="BW1:CA1"/>
    <mergeCell ref="CC1:CG1"/>
    <mergeCell ref="BQ1:BU1"/>
    <mergeCell ref="I1:M1"/>
    <mergeCell ref="O1:S1"/>
    <mergeCell ref="U1:Y1"/>
    <mergeCell ref="AA1:AE1"/>
    <mergeCell ref="AG1:AK1"/>
    <mergeCell ref="BE1:BI1"/>
    <mergeCell ref="BK1:BO1"/>
    <mergeCell ref="AM1:AQ1"/>
    <mergeCell ref="AS1:AW1"/>
    <mergeCell ref="AY1:BC1"/>
    <mergeCell ref="I335:I336"/>
    <mergeCell ref="E392:E393"/>
    <mergeCell ref="G392:G393"/>
    <mergeCell ref="H392:H393"/>
    <mergeCell ref="I392:I393"/>
    <mergeCell ref="E335:E336"/>
    <mergeCell ref="G335:G336"/>
    <mergeCell ref="H335:H336"/>
  </mergeCells>
  <pageMargins left="0" right="0" top="0" bottom="0" header="0" footer="0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Рифт Директ</vt:lpstr>
      <vt:lpstr>Столы рабочие</vt:lpstr>
      <vt:lpstr>ТУМБЫ</vt:lpstr>
      <vt:lpstr>ШКАФЫ</vt:lpstr>
      <vt:lpstr>ШКАФЫ НАБОРНЫЕ</vt:lpstr>
      <vt:lpstr>Таблица</vt:lpstr>
      <vt:lpstr>'Рифт Директ'!Область_печати</vt:lpstr>
      <vt:lpstr>'Столы рабочие'!Область_печати</vt:lpstr>
      <vt:lpstr>ТУМБЫ!Область_печати</vt:lpstr>
      <vt:lpstr>ШКАФЫ!Область_печати</vt:lpstr>
      <vt:lpstr>'ШКАФЫ НАБОРНЫЕ'!Область_печати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</cp:lastModifiedBy>
  <cp:lastPrinted>2024-11-19T12:48:15Z</cp:lastPrinted>
  <dcterms:created xsi:type="dcterms:W3CDTF">2020-06-04T08:10:16Z</dcterms:created>
  <dcterms:modified xsi:type="dcterms:W3CDTF">2026-05-03T18:03:24Z</dcterms:modified>
</cp:coreProperties>
</file>