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codeName="ЭтаКнига"/>
  <bookViews>
    <workbookView xWindow="0" yWindow="0" windowWidth="24240" windowHeight="12435" tabRatio="778" activeTab="3"/>
  </bookViews>
  <sheets>
    <sheet name="Наборные стеллажи" sheetId="9" r:id="rId1"/>
    <sheet name="Прямые комплекты" sheetId="14" r:id="rId2"/>
    <sheet name="Угловые внутренние" sheetId="17" r:id="rId3"/>
    <sheet name="Угловые внешние" sheetId="16" r:id="rId4"/>
    <sheet name="Таблица" sheetId="6" state="hidden" r:id="rId5"/>
  </sheets>
  <definedNames>
    <definedName name="_xlnm._FilterDatabase" localSheetId="4" hidden="1">Таблица!$H$1:$H$120</definedName>
    <definedName name="_xlnm.Print_Area" localSheetId="3">'Угловые внешние'!$A$1:$J$95</definedName>
  </definedName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2" i="16" l="1"/>
  <c r="A2" i="17"/>
  <c r="A2" i="14"/>
  <c r="D133" i="14" l="1"/>
  <c r="C133" i="14"/>
  <c r="D81" i="16"/>
  <c r="C81" i="16"/>
  <c r="D70" i="16"/>
  <c r="C70" i="16"/>
  <c r="D43" i="16"/>
  <c r="C43" i="16"/>
  <c r="D18" i="16"/>
  <c r="C18" i="16"/>
  <c r="D156" i="17"/>
  <c r="C156" i="17"/>
  <c r="D58" i="17"/>
  <c r="C58" i="17"/>
  <c r="C24" i="17"/>
  <c r="D24" i="17"/>
  <c r="D172" i="14"/>
  <c r="C172" i="14"/>
  <c r="D163" i="14"/>
  <c r="C163" i="14"/>
  <c r="D145" i="14"/>
  <c r="C145" i="14"/>
  <c r="D144" i="14"/>
  <c r="C144" i="14"/>
  <c r="C120" i="14"/>
  <c r="D120" i="14"/>
  <c r="D112" i="14"/>
  <c r="C112" i="14"/>
  <c r="D61" i="6"/>
  <c r="D76" i="6"/>
  <c r="D7" i="6"/>
  <c r="AR50" i="6" l="1"/>
  <c r="AR49" i="6"/>
  <c r="AR48" i="6"/>
  <c r="AR47" i="6"/>
  <c r="AR42" i="6"/>
  <c r="AR41" i="6"/>
  <c r="AR40" i="6"/>
  <c r="AR39" i="6"/>
  <c r="AR34" i="6"/>
  <c r="AR33" i="6"/>
  <c r="AR32" i="6"/>
  <c r="AR31" i="6"/>
  <c r="D117" i="6" l="1"/>
  <c r="D116" i="6"/>
  <c r="D115" i="6"/>
  <c r="D114" i="6"/>
  <c r="D113" i="6"/>
  <c r="D112" i="6"/>
  <c r="D111" i="6"/>
  <c r="D110" i="6"/>
  <c r="D109" i="6"/>
  <c r="D108" i="6"/>
  <c r="D107" i="6"/>
  <c r="D106" i="6"/>
  <c r="D105" i="6"/>
  <c r="D104" i="6"/>
  <c r="D103" i="6"/>
  <c r="D102" i="6"/>
  <c r="D101" i="6"/>
  <c r="D100" i="6"/>
  <c r="D99" i="6"/>
  <c r="D98" i="6"/>
  <c r="D97" i="6"/>
  <c r="D96" i="6"/>
  <c r="D95" i="6"/>
  <c r="D94" i="6"/>
  <c r="D93" i="6"/>
  <c r="D92" i="6"/>
  <c r="D91" i="6"/>
  <c r="D90" i="6"/>
  <c r="D89" i="6"/>
  <c r="D88" i="6"/>
  <c r="D87" i="6"/>
  <c r="D86" i="6"/>
  <c r="D85" i="6"/>
  <c r="D84" i="6"/>
  <c r="D83" i="6"/>
  <c r="D82" i="6"/>
  <c r="D81" i="6"/>
  <c r="D80" i="6"/>
  <c r="D79" i="6"/>
  <c r="D78" i="6"/>
  <c r="D77" i="6"/>
  <c r="D75" i="6"/>
  <c r="D74" i="6"/>
  <c r="D73" i="6"/>
  <c r="D72" i="6"/>
  <c r="D71" i="6"/>
  <c r="D70" i="6"/>
  <c r="D69" i="6"/>
  <c r="D68" i="6"/>
  <c r="D67" i="6"/>
  <c r="D66" i="6"/>
  <c r="D65" i="6"/>
  <c r="D64" i="6"/>
  <c r="D63" i="6"/>
  <c r="D62" i="6"/>
  <c r="D60" i="6"/>
  <c r="D59" i="6"/>
  <c r="D58" i="6"/>
  <c r="D57" i="6"/>
  <c r="F27" i="9" s="1"/>
  <c r="D56" i="6"/>
  <c r="F26" i="9" s="1"/>
  <c r="D55" i="6"/>
  <c r="F25" i="9" s="1"/>
  <c r="D25" i="6"/>
  <c r="F45" i="9" s="1"/>
  <c r="D24" i="6"/>
  <c r="F44" i="9" s="1"/>
  <c r="D23" i="6"/>
  <c r="F43" i="9" s="1"/>
  <c r="D22" i="6"/>
  <c r="F42" i="9" s="1"/>
  <c r="D21" i="6"/>
  <c r="F40" i="9" s="1"/>
  <c r="D20" i="6"/>
  <c r="F39" i="9" s="1"/>
  <c r="D19" i="6"/>
  <c r="F38" i="9" s="1"/>
  <c r="D18" i="6"/>
  <c r="D17" i="6"/>
  <c r="F36" i="9" s="1"/>
  <c r="D16" i="6"/>
  <c r="F34" i="9" s="1"/>
  <c r="D15" i="6"/>
  <c r="F33" i="9" s="1"/>
  <c r="D14" i="6"/>
  <c r="F32" i="9" s="1"/>
  <c r="D13" i="6"/>
  <c r="F31" i="9" s="1"/>
  <c r="D12" i="6"/>
  <c r="F30" i="9" s="1"/>
  <c r="D11" i="6"/>
  <c r="D10" i="6"/>
  <c r="D9" i="6"/>
  <c r="F21" i="9" s="1"/>
  <c r="D8" i="6"/>
  <c r="F20" i="9" s="1"/>
  <c r="F19" i="9"/>
  <c r="F23" i="9" l="1"/>
  <c r="F81" i="16"/>
  <c r="G81" i="16" s="1"/>
  <c r="F172" i="14"/>
  <c r="G172" i="14" s="1"/>
  <c r="F163" i="14"/>
  <c r="G163" i="14" s="1"/>
  <c r="F156" i="17"/>
  <c r="F70" i="16"/>
  <c r="G70" i="16" s="1"/>
  <c r="F43" i="16"/>
  <c r="F18" i="16"/>
  <c r="G18" i="16" s="1"/>
  <c r="F144" i="14"/>
  <c r="G144" i="14" s="1"/>
  <c r="F58" i="17"/>
  <c r="F112" i="14"/>
  <c r="F22" i="9"/>
  <c r="F145" i="14"/>
  <c r="F24" i="17"/>
  <c r="G24" i="17" s="1"/>
  <c r="F120" i="14"/>
  <c r="F37" i="9"/>
  <c r="F133" i="14"/>
  <c r="G133" i="14" s="1"/>
  <c r="R50" i="6"/>
  <c r="Q50" i="6"/>
  <c r="P50" i="6"/>
  <c r="P49" i="6"/>
  <c r="Q49" i="6"/>
  <c r="R49" i="6"/>
  <c r="X49" i="6"/>
  <c r="W49" i="6"/>
  <c r="V49" i="6"/>
  <c r="AN50" i="6" l="1"/>
  <c r="AN49" i="6"/>
  <c r="AN48" i="6"/>
  <c r="AN47" i="6"/>
  <c r="AN42" i="6"/>
  <c r="AN41" i="6"/>
  <c r="AN40" i="6"/>
  <c r="AN39" i="6"/>
  <c r="AN34" i="6"/>
  <c r="AN33" i="6"/>
  <c r="AN32" i="6"/>
  <c r="AN31" i="6"/>
  <c r="F54" i="16" l="1"/>
  <c r="G54" i="16" s="1"/>
  <c r="D54" i="16"/>
  <c r="C54" i="16"/>
  <c r="F100" i="17" l="1"/>
  <c r="C100" i="17"/>
  <c r="D100" i="17"/>
  <c r="F101" i="17"/>
  <c r="G101" i="17" s="1"/>
  <c r="D101" i="17"/>
  <c r="C101" i="17"/>
  <c r="F111" i="17" l="1"/>
  <c r="G111" i="17" s="1"/>
  <c r="D111" i="17"/>
  <c r="C111" i="17"/>
  <c r="F109" i="17"/>
  <c r="G109" i="17" s="1"/>
  <c r="D109" i="17"/>
  <c r="C109" i="17"/>
  <c r="D197" i="17"/>
  <c r="C197" i="17"/>
  <c r="F196" i="17"/>
  <c r="G196" i="17" s="1"/>
  <c r="D196" i="17"/>
  <c r="C196" i="17"/>
  <c r="F195" i="17"/>
  <c r="G195" i="17" s="1"/>
  <c r="D195" i="17"/>
  <c r="C195" i="17"/>
  <c r="F194" i="17"/>
  <c r="G194" i="17" s="1"/>
  <c r="D194" i="17"/>
  <c r="C194" i="17"/>
  <c r="F193" i="17"/>
  <c r="G193" i="17" s="1"/>
  <c r="D193" i="17"/>
  <c r="C193" i="17"/>
  <c r="F198" i="17"/>
  <c r="G198" i="17" s="1"/>
  <c r="D198" i="17"/>
  <c r="C198" i="17"/>
  <c r="F192" i="17"/>
  <c r="G192" i="17" s="1"/>
  <c r="D192" i="17"/>
  <c r="C192" i="17"/>
  <c r="F191" i="17"/>
  <c r="G191" i="17" s="1"/>
  <c r="D191" i="17"/>
  <c r="C191" i="17"/>
  <c r="D189" i="17"/>
  <c r="C189" i="17"/>
  <c r="F188" i="17"/>
  <c r="G188" i="17" s="1"/>
  <c r="D188" i="17"/>
  <c r="C188" i="17"/>
  <c r="F187" i="17"/>
  <c r="G187" i="17" s="1"/>
  <c r="D187" i="17"/>
  <c r="C187" i="17"/>
  <c r="F186" i="17"/>
  <c r="G186" i="17" s="1"/>
  <c r="D186" i="17"/>
  <c r="C186" i="17"/>
  <c r="F185" i="17"/>
  <c r="G185" i="17" s="1"/>
  <c r="D185" i="17"/>
  <c r="C185" i="17"/>
  <c r="F190" i="17"/>
  <c r="G190" i="17" s="1"/>
  <c r="D190" i="17"/>
  <c r="C190" i="17"/>
  <c r="F184" i="17"/>
  <c r="G184" i="17" s="1"/>
  <c r="D184" i="17"/>
  <c r="C184" i="17"/>
  <c r="F183" i="17"/>
  <c r="G183" i="17" s="1"/>
  <c r="D183" i="17"/>
  <c r="C183" i="17"/>
  <c r="F179" i="17"/>
  <c r="G179" i="17" s="1"/>
  <c r="D179" i="17"/>
  <c r="C179" i="17"/>
  <c r="C180" i="17"/>
  <c r="D180" i="17"/>
  <c r="F180" i="17"/>
  <c r="G180" i="17" s="1"/>
  <c r="C181" i="17"/>
  <c r="D181" i="17"/>
  <c r="C182" i="17"/>
  <c r="D182" i="17"/>
  <c r="F182" i="17"/>
  <c r="G182" i="17" s="1"/>
  <c r="F177" i="17"/>
  <c r="G177" i="17" s="1"/>
  <c r="D177" i="17"/>
  <c r="C177" i="17"/>
  <c r="F178" i="17"/>
  <c r="G178" i="17" s="1"/>
  <c r="D178" i="17"/>
  <c r="C178" i="17"/>
  <c r="F175" i="17"/>
  <c r="G175" i="17" s="1"/>
  <c r="D175" i="17"/>
  <c r="C175" i="17"/>
  <c r="C176" i="17"/>
  <c r="D176" i="17"/>
  <c r="F176" i="17"/>
  <c r="G176" i="17" s="1"/>
  <c r="F174" i="17"/>
  <c r="G174" i="17" s="1"/>
  <c r="D174" i="17"/>
  <c r="C174" i="17"/>
  <c r="F173" i="17"/>
  <c r="G173" i="17" s="1"/>
  <c r="D173" i="17"/>
  <c r="C173" i="17"/>
  <c r="D171" i="17"/>
  <c r="C171" i="17"/>
  <c r="F170" i="17"/>
  <c r="G170" i="17" s="1"/>
  <c r="D170" i="17"/>
  <c r="C170" i="17"/>
  <c r="F169" i="17"/>
  <c r="G169" i="17" s="1"/>
  <c r="D169" i="17"/>
  <c r="C169" i="17"/>
  <c r="C172" i="17"/>
  <c r="D172" i="17"/>
  <c r="F172" i="17"/>
  <c r="G172" i="17" s="1"/>
  <c r="F167" i="17"/>
  <c r="G167" i="17" s="1"/>
  <c r="D167" i="17"/>
  <c r="C167" i="17"/>
  <c r="F168" i="17"/>
  <c r="G168" i="17" s="1"/>
  <c r="D168" i="17"/>
  <c r="C168" i="17"/>
  <c r="F166" i="17"/>
  <c r="G166" i="17" s="1"/>
  <c r="D166" i="17"/>
  <c r="C166" i="17"/>
  <c r="F165" i="17"/>
  <c r="G165" i="17" s="1"/>
  <c r="D165" i="17"/>
  <c r="C165" i="17"/>
  <c r="F164" i="17"/>
  <c r="G164" i="17" s="1"/>
  <c r="D164" i="17"/>
  <c r="C164" i="17"/>
  <c r="D163" i="17"/>
  <c r="C163" i="17"/>
  <c r="F162" i="17"/>
  <c r="G162" i="17" s="1"/>
  <c r="D162" i="17"/>
  <c r="C162" i="17"/>
  <c r="F161" i="17"/>
  <c r="G161" i="17" s="1"/>
  <c r="D161" i="17"/>
  <c r="C161" i="17"/>
  <c r="C159" i="17"/>
  <c r="D159" i="17"/>
  <c r="F158" i="17"/>
  <c r="G158" i="17" s="1"/>
  <c r="D158" i="17"/>
  <c r="C158" i="17"/>
  <c r="F157" i="17"/>
  <c r="G157" i="17" s="1"/>
  <c r="D157" i="17"/>
  <c r="C157" i="17"/>
  <c r="G156" i="17"/>
  <c r="F160" i="17"/>
  <c r="G160" i="17" s="1"/>
  <c r="D160" i="17"/>
  <c r="C160" i="17"/>
  <c r="F155" i="17"/>
  <c r="G155" i="17" s="1"/>
  <c r="D155" i="17"/>
  <c r="C155" i="17"/>
  <c r="F154" i="17"/>
  <c r="G154" i="17" s="1"/>
  <c r="D154" i="17"/>
  <c r="C154" i="17"/>
  <c r="F153" i="17"/>
  <c r="G153" i="17" s="1"/>
  <c r="D153" i="17"/>
  <c r="C153" i="17"/>
  <c r="F149" i="17"/>
  <c r="G149" i="17" s="1"/>
  <c r="C149" i="17"/>
  <c r="D149" i="17"/>
  <c r="F150" i="17"/>
  <c r="G150" i="17" s="1"/>
  <c r="D150" i="17"/>
  <c r="C150" i="17"/>
  <c r="C151" i="17"/>
  <c r="D151" i="17"/>
  <c r="C152" i="17"/>
  <c r="D152" i="17"/>
  <c r="F152" i="17"/>
  <c r="G152" i="17" s="1"/>
  <c r="F148" i="17"/>
  <c r="G148" i="17" s="1"/>
  <c r="D148" i="17"/>
  <c r="C148" i="17"/>
  <c r="F147" i="17"/>
  <c r="G147" i="17" s="1"/>
  <c r="D147" i="17"/>
  <c r="C147" i="17"/>
  <c r="F146" i="17"/>
  <c r="G146" i="17" s="1"/>
  <c r="D146" i="17"/>
  <c r="C146" i="17"/>
  <c r="F145" i="17"/>
  <c r="G145" i="17" s="1"/>
  <c r="D145" i="17"/>
  <c r="C145" i="17"/>
  <c r="F144" i="17"/>
  <c r="G144" i="17" s="1"/>
  <c r="D144" i="17"/>
  <c r="C144" i="17"/>
  <c r="F143" i="17"/>
  <c r="G143" i="17" s="1"/>
  <c r="D143" i="17"/>
  <c r="C143" i="17"/>
  <c r="F142" i="17"/>
  <c r="G142" i="17" s="1"/>
  <c r="D142" i="17"/>
  <c r="C142" i="17"/>
  <c r="D140" i="17"/>
  <c r="C140" i="17"/>
  <c r="F139" i="17"/>
  <c r="G139" i="17" s="1"/>
  <c r="D139" i="17"/>
  <c r="C139" i="17"/>
  <c r="F138" i="17"/>
  <c r="G138" i="17" s="1"/>
  <c r="D138" i="17"/>
  <c r="C138" i="17"/>
  <c r="F137" i="17"/>
  <c r="G137" i="17" s="1"/>
  <c r="D137" i="17"/>
  <c r="C137" i="17"/>
  <c r="F141" i="17"/>
  <c r="G141" i="17" s="1"/>
  <c r="D141" i="17"/>
  <c r="C141" i="17"/>
  <c r="F136" i="17"/>
  <c r="G136" i="17" s="1"/>
  <c r="D136" i="17"/>
  <c r="C136" i="17"/>
  <c r="F135" i="17"/>
  <c r="G135" i="17" s="1"/>
  <c r="D135" i="17"/>
  <c r="C135" i="17"/>
  <c r="F134" i="17"/>
  <c r="G134" i="17" s="1"/>
  <c r="D134" i="17"/>
  <c r="C134" i="17"/>
  <c r="F133" i="17"/>
  <c r="G133" i="17" s="1"/>
  <c r="D133" i="17"/>
  <c r="C133" i="17"/>
  <c r="F132" i="17"/>
  <c r="G132" i="17" s="1"/>
  <c r="D132" i="17"/>
  <c r="C132" i="17"/>
  <c r="F127" i="17"/>
  <c r="G127" i="17" s="1"/>
  <c r="D127" i="17"/>
  <c r="C127" i="17"/>
  <c r="F126" i="17"/>
  <c r="G126" i="17" s="1"/>
  <c r="D126" i="17"/>
  <c r="C126" i="17"/>
  <c r="D130" i="17"/>
  <c r="C130" i="17"/>
  <c r="F128" i="17"/>
  <c r="G128" i="17" s="1"/>
  <c r="D128" i="17"/>
  <c r="C128" i="17"/>
  <c r="F129" i="17"/>
  <c r="G129" i="17" s="1"/>
  <c r="D129" i="17"/>
  <c r="C129" i="17"/>
  <c r="C125" i="17"/>
  <c r="D125" i="17"/>
  <c r="F125" i="17"/>
  <c r="G125" i="17" s="1"/>
  <c r="C131" i="17"/>
  <c r="D131" i="17"/>
  <c r="F131" i="17"/>
  <c r="G131" i="17" s="1"/>
  <c r="F124" i="17"/>
  <c r="G124" i="17" s="1"/>
  <c r="D124" i="17"/>
  <c r="C124" i="17"/>
  <c r="F123" i="17"/>
  <c r="G123" i="17" s="1"/>
  <c r="D123" i="17"/>
  <c r="C123" i="17"/>
  <c r="D121" i="17"/>
  <c r="C121" i="17"/>
  <c r="F120" i="17"/>
  <c r="G120" i="17" s="1"/>
  <c r="D120" i="17"/>
  <c r="C120" i="17"/>
  <c r="F119" i="17"/>
  <c r="G119" i="17" s="1"/>
  <c r="D119" i="17"/>
  <c r="C119" i="17"/>
  <c r="F118" i="17"/>
  <c r="G118" i="17" s="1"/>
  <c r="D118" i="17"/>
  <c r="C118" i="17"/>
  <c r="F117" i="17"/>
  <c r="G117" i="17" s="1"/>
  <c r="D117" i="17"/>
  <c r="C117" i="17"/>
  <c r="F122" i="17"/>
  <c r="G122" i="17" s="1"/>
  <c r="D122" i="17"/>
  <c r="C122" i="17"/>
  <c r="F116" i="17"/>
  <c r="G116" i="17" s="1"/>
  <c r="D116" i="17"/>
  <c r="C116" i="17"/>
  <c r="F115" i="17"/>
  <c r="G115" i="17" s="1"/>
  <c r="D115" i="17"/>
  <c r="C115" i="17"/>
  <c r="F114" i="17"/>
  <c r="G114" i="17" s="1"/>
  <c r="D114" i="17"/>
  <c r="C114" i="17"/>
  <c r="D112" i="17"/>
  <c r="D113" i="17"/>
  <c r="C112" i="17"/>
  <c r="F110" i="17"/>
  <c r="G110" i="17" s="1"/>
  <c r="D110" i="17"/>
  <c r="C110" i="17"/>
  <c r="C113" i="17"/>
  <c r="F113" i="17"/>
  <c r="G113" i="17" s="1"/>
  <c r="F108" i="17"/>
  <c r="G108" i="17" s="1"/>
  <c r="D108" i="17"/>
  <c r="C108" i="17"/>
  <c r="F107" i="17"/>
  <c r="G107" i="17" s="1"/>
  <c r="D107" i="17"/>
  <c r="C107" i="17"/>
  <c r="F106" i="17"/>
  <c r="G106" i="17" s="1"/>
  <c r="D106" i="17"/>
  <c r="C106" i="17"/>
  <c r="F105" i="17"/>
  <c r="G105" i="17" s="1"/>
  <c r="D105" i="17"/>
  <c r="C105" i="17"/>
  <c r="F104" i="17"/>
  <c r="G104" i="17" s="1"/>
  <c r="D104" i="17"/>
  <c r="C104" i="17"/>
  <c r="D102" i="17"/>
  <c r="C102" i="17"/>
  <c r="G100" i="17"/>
  <c r="C103" i="17"/>
  <c r="D103" i="17"/>
  <c r="F103" i="17"/>
  <c r="G103" i="17" s="1"/>
  <c r="F99" i="17"/>
  <c r="G99" i="17" s="1"/>
  <c r="D99" i="17"/>
  <c r="C99" i="17"/>
  <c r="F98" i="17"/>
  <c r="G98" i="17" s="1"/>
  <c r="D98" i="17"/>
  <c r="C98" i="17"/>
  <c r="F97" i="17"/>
  <c r="G97" i="17" s="1"/>
  <c r="D97" i="17"/>
  <c r="C97" i="17"/>
  <c r="F96" i="17"/>
  <c r="G96" i="17" s="1"/>
  <c r="D96" i="17"/>
  <c r="C96" i="17"/>
  <c r="D94" i="17"/>
  <c r="C94" i="17"/>
  <c r="F92" i="17"/>
  <c r="G92" i="17" s="1"/>
  <c r="D92" i="17"/>
  <c r="C92" i="17"/>
  <c r="C93" i="17"/>
  <c r="D93" i="17"/>
  <c r="F93" i="17"/>
  <c r="G93" i="17" s="1"/>
  <c r="C95" i="17"/>
  <c r="D95" i="17"/>
  <c r="F95" i="17"/>
  <c r="G95" i="17" s="1"/>
  <c r="F91" i="17"/>
  <c r="G91" i="17" s="1"/>
  <c r="D91" i="17"/>
  <c r="C91" i="17"/>
  <c r="F90" i="17"/>
  <c r="G90" i="17" s="1"/>
  <c r="D90" i="17"/>
  <c r="C90" i="17"/>
  <c r="D88" i="17"/>
  <c r="C88" i="17"/>
  <c r="F87" i="17"/>
  <c r="G87" i="17" s="1"/>
  <c r="D87" i="17"/>
  <c r="C87" i="17"/>
  <c r="F89" i="17"/>
  <c r="G89" i="17" s="1"/>
  <c r="D89" i="17"/>
  <c r="C89" i="17"/>
  <c r="F86" i="17"/>
  <c r="G86" i="17" s="1"/>
  <c r="D86" i="17"/>
  <c r="C86" i="17"/>
  <c r="F85" i="17"/>
  <c r="G85" i="17" s="1"/>
  <c r="D85" i="17"/>
  <c r="C85" i="17"/>
  <c r="D83" i="17"/>
  <c r="C83" i="17"/>
  <c r="F82" i="17"/>
  <c r="G82" i="17" s="1"/>
  <c r="D82" i="17"/>
  <c r="C82" i="17"/>
  <c r="F81" i="17"/>
  <c r="G81" i="17" s="1"/>
  <c r="D81" i="17"/>
  <c r="C81" i="17"/>
  <c r="F80" i="17"/>
  <c r="G80" i="17" s="1"/>
  <c r="D80" i="17"/>
  <c r="C80" i="17"/>
  <c r="F84" i="17"/>
  <c r="G84" i="17" s="1"/>
  <c r="D84" i="17"/>
  <c r="C84" i="17"/>
  <c r="F79" i="17"/>
  <c r="G79" i="17" s="1"/>
  <c r="D79" i="17"/>
  <c r="C79" i="17"/>
  <c r="D78" i="17"/>
  <c r="C78" i="17"/>
  <c r="F77" i="17"/>
  <c r="G77" i="17" s="1"/>
  <c r="D77" i="17"/>
  <c r="C77" i="17"/>
  <c r="F76" i="17"/>
  <c r="G76" i="17" s="1"/>
  <c r="D76" i="17"/>
  <c r="C76" i="17"/>
  <c r="F75" i="17"/>
  <c r="G75" i="17" s="1"/>
  <c r="D75" i="17"/>
  <c r="C75" i="17"/>
  <c r="F74" i="17"/>
  <c r="G74" i="17" s="1"/>
  <c r="D74" i="17"/>
  <c r="C74" i="17"/>
  <c r="F73" i="17"/>
  <c r="G73" i="17" s="1"/>
  <c r="D73" i="17"/>
  <c r="C73" i="17"/>
  <c r="F72" i="17"/>
  <c r="G72" i="17" s="1"/>
  <c r="D72" i="17"/>
  <c r="C72" i="17"/>
  <c r="D70" i="17"/>
  <c r="C70" i="17"/>
  <c r="F69" i="17"/>
  <c r="G69" i="17" s="1"/>
  <c r="D69" i="17"/>
  <c r="C69" i="17"/>
  <c r="F68" i="17"/>
  <c r="G68" i="17" s="1"/>
  <c r="D68" i="17"/>
  <c r="C68" i="17"/>
  <c r="F67" i="17"/>
  <c r="G67" i="17" s="1"/>
  <c r="D67" i="17"/>
  <c r="C67" i="17"/>
  <c r="F71" i="17"/>
  <c r="G71" i="17" s="1"/>
  <c r="D71" i="17"/>
  <c r="C71" i="17"/>
  <c r="F66" i="17"/>
  <c r="G66" i="17" s="1"/>
  <c r="D66" i="17"/>
  <c r="C66" i="17"/>
  <c r="F65" i="17"/>
  <c r="G65" i="17" s="1"/>
  <c r="D65" i="17"/>
  <c r="C65" i="17"/>
  <c r="F64" i="17"/>
  <c r="G64" i="17" s="1"/>
  <c r="D64" i="17"/>
  <c r="C64" i="17"/>
  <c r="D62" i="17"/>
  <c r="C62" i="17"/>
  <c r="F61" i="17"/>
  <c r="G61" i="17" s="1"/>
  <c r="D61" i="17"/>
  <c r="C61" i="17"/>
  <c r="F60" i="17"/>
  <c r="G60" i="17" s="1"/>
  <c r="D60" i="17"/>
  <c r="C60" i="17"/>
  <c r="F63" i="17"/>
  <c r="G63" i="17" s="1"/>
  <c r="D63" i="17"/>
  <c r="C63" i="17"/>
  <c r="F59" i="17"/>
  <c r="G59" i="17" s="1"/>
  <c r="D59" i="17"/>
  <c r="C59" i="17"/>
  <c r="G58" i="17"/>
  <c r="F57" i="17"/>
  <c r="G57" i="17" s="1"/>
  <c r="D57" i="17"/>
  <c r="C57" i="17"/>
  <c r="F56" i="17"/>
  <c r="G56" i="17" s="1"/>
  <c r="D56" i="17"/>
  <c r="C56" i="17"/>
  <c r="F55" i="17"/>
  <c r="G55" i="17" s="1"/>
  <c r="D55" i="17"/>
  <c r="C55" i="17"/>
  <c r="D54" i="17"/>
  <c r="C54" i="17"/>
  <c r="F53" i="17"/>
  <c r="G53" i="17" s="1"/>
  <c r="D53" i="17"/>
  <c r="C53" i="17"/>
  <c r="F52" i="17"/>
  <c r="G52" i="17" s="1"/>
  <c r="D52" i="17"/>
  <c r="C52" i="17"/>
  <c r="D50" i="17"/>
  <c r="C50" i="17"/>
  <c r="F49" i="17"/>
  <c r="G49" i="17" s="1"/>
  <c r="D49" i="17"/>
  <c r="C49" i="17"/>
  <c r="F51" i="17"/>
  <c r="G51" i="17" s="1"/>
  <c r="D51" i="17"/>
  <c r="C51" i="17"/>
  <c r="F48" i="17"/>
  <c r="G48" i="17" s="1"/>
  <c r="D48" i="17"/>
  <c r="C48" i="17"/>
  <c r="F47" i="17"/>
  <c r="G47" i="17" s="1"/>
  <c r="D47" i="17"/>
  <c r="C47" i="17"/>
  <c r="F42" i="17"/>
  <c r="G42" i="17" s="1"/>
  <c r="D42" i="17"/>
  <c r="C42" i="17"/>
  <c r="C43" i="17"/>
  <c r="D43" i="17"/>
  <c r="F43" i="17"/>
  <c r="G43" i="17" s="1"/>
  <c r="C44" i="17"/>
  <c r="D44" i="17"/>
  <c r="F44" i="17"/>
  <c r="G44" i="17" s="1"/>
  <c r="C45" i="17"/>
  <c r="D45" i="17"/>
  <c r="C46" i="17"/>
  <c r="D46" i="17"/>
  <c r="F46" i="17"/>
  <c r="G46" i="17" s="1"/>
  <c r="F41" i="17"/>
  <c r="G41" i="17" s="1"/>
  <c r="D41" i="17"/>
  <c r="C41" i="17"/>
  <c r="F40" i="17"/>
  <c r="G40" i="17" s="1"/>
  <c r="D40" i="17"/>
  <c r="C40" i="17"/>
  <c r="F39" i="17"/>
  <c r="G39" i="17" s="1"/>
  <c r="D39" i="17"/>
  <c r="C39" i="17"/>
  <c r="F38" i="17"/>
  <c r="G38" i="17" s="1"/>
  <c r="D38" i="17"/>
  <c r="C38" i="17"/>
  <c r="D36" i="17"/>
  <c r="C36" i="17"/>
  <c r="F35" i="17"/>
  <c r="G35" i="17" s="1"/>
  <c r="D35" i="17"/>
  <c r="C35" i="17"/>
  <c r="F34" i="17"/>
  <c r="G34" i="17" s="1"/>
  <c r="D34" i="17"/>
  <c r="C34" i="17"/>
  <c r="F37" i="17"/>
  <c r="G37" i="17" s="1"/>
  <c r="D37" i="17"/>
  <c r="C37" i="17"/>
  <c r="F33" i="17"/>
  <c r="G33" i="17" s="1"/>
  <c r="D33" i="17"/>
  <c r="C33" i="17"/>
  <c r="F32" i="17"/>
  <c r="G32" i="17" s="1"/>
  <c r="D32" i="17"/>
  <c r="C32" i="17"/>
  <c r="F31" i="17"/>
  <c r="G31" i="17" s="1"/>
  <c r="D31" i="17"/>
  <c r="C31" i="17"/>
  <c r="F30" i="17"/>
  <c r="G30" i="17" s="1"/>
  <c r="D30" i="17"/>
  <c r="C30" i="17"/>
  <c r="F23" i="17"/>
  <c r="G23" i="17" s="1"/>
  <c r="D23" i="17"/>
  <c r="C23" i="17"/>
  <c r="D28" i="17"/>
  <c r="C28" i="17"/>
  <c r="F27" i="17"/>
  <c r="G27" i="17" s="1"/>
  <c r="D27" i="17"/>
  <c r="C27" i="17"/>
  <c r="F26" i="17"/>
  <c r="G26" i="17" s="1"/>
  <c r="D26" i="17"/>
  <c r="C26" i="17"/>
  <c r="C25" i="17"/>
  <c r="D25" i="17"/>
  <c r="F25" i="17"/>
  <c r="G25" i="17" s="1"/>
  <c r="C29" i="17"/>
  <c r="D29" i="17"/>
  <c r="F29" i="17"/>
  <c r="G29" i="17" s="1"/>
  <c r="F22" i="17"/>
  <c r="G22" i="17" s="1"/>
  <c r="D22" i="17"/>
  <c r="C22" i="17"/>
  <c r="F21" i="17"/>
  <c r="G21" i="17" s="1"/>
  <c r="D21" i="17"/>
  <c r="C21" i="17"/>
  <c r="F20" i="17"/>
  <c r="G20" i="17" s="1"/>
  <c r="D20" i="17"/>
  <c r="C20" i="17"/>
  <c r="D19" i="17"/>
  <c r="C19" i="17"/>
  <c r="F18" i="17"/>
  <c r="G18" i="17" s="1"/>
  <c r="D18" i="17"/>
  <c r="C18" i="17"/>
  <c r="F17" i="17"/>
  <c r="G17" i="17" s="1"/>
  <c r="D17" i="17"/>
  <c r="C17" i="17"/>
  <c r="F16" i="17"/>
  <c r="G16" i="17" s="1"/>
  <c r="D16" i="17"/>
  <c r="C16" i="17"/>
  <c r="F15" i="17"/>
  <c r="G15" i="17" s="1"/>
  <c r="D15" i="17"/>
  <c r="C15" i="17"/>
  <c r="F14" i="17"/>
  <c r="G14" i="17" s="1"/>
  <c r="D14" i="17"/>
  <c r="C14" i="17"/>
  <c r="F10" i="17"/>
  <c r="D10" i="17"/>
  <c r="C10" i="17"/>
  <c r="F11" i="17"/>
  <c r="D11" i="17"/>
  <c r="C11" i="17"/>
  <c r="D12" i="17"/>
  <c r="C12" i="17"/>
  <c r="F13" i="17" l="1"/>
  <c r="G13" i="17" s="1"/>
  <c r="D13" i="17"/>
  <c r="C13" i="17"/>
  <c r="G11" i="17"/>
  <c r="G10" i="17"/>
  <c r="F9" i="17"/>
  <c r="G9" i="17" s="1"/>
  <c r="D9" i="17"/>
  <c r="C9" i="17"/>
  <c r="F8" i="17"/>
  <c r="G8" i="17" s="1"/>
  <c r="D8" i="17"/>
  <c r="C8" i="17"/>
  <c r="F7" i="17"/>
  <c r="G7" i="17" s="1"/>
  <c r="D7" i="17"/>
  <c r="C7" i="17"/>
  <c r="F6" i="17"/>
  <c r="G6" i="17" s="1"/>
  <c r="D6" i="17"/>
  <c r="C6" i="17"/>
  <c r="D94" i="16" l="1"/>
  <c r="C94" i="16"/>
  <c r="F93" i="16"/>
  <c r="G93" i="16" s="1"/>
  <c r="D93" i="16"/>
  <c r="C93" i="16"/>
  <c r="F92" i="16"/>
  <c r="G92" i="16" s="1"/>
  <c r="D92" i="16"/>
  <c r="C92" i="16"/>
  <c r="F91" i="16"/>
  <c r="G91" i="16" s="1"/>
  <c r="D91" i="16"/>
  <c r="C91" i="16"/>
  <c r="F90" i="16"/>
  <c r="G90" i="16" s="1"/>
  <c r="D90" i="16"/>
  <c r="C90" i="16"/>
  <c r="F95" i="16" l="1"/>
  <c r="G95" i="16" s="1"/>
  <c r="D95" i="16"/>
  <c r="C95" i="16"/>
  <c r="F89" i="16"/>
  <c r="G89" i="16" s="1"/>
  <c r="D89" i="16"/>
  <c r="C89" i="16"/>
  <c r="F88" i="16"/>
  <c r="G88" i="16" s="1"/>
  <c r="D88" i="16"/>
  <c r="C88" i="16"/>
  <c r="D86" i="16"/>
  <c r="C86" i="16"/>
  <c r="F85" i="16"/>
  <c r="G85" i="16" s="1"/>
  <c r="D85" i="16"/>
  <c r="C85" i="16"/>
  <c r="F84" i="16"/>
  <c r="G84" i="16" s="1"/>
  <c r="D84" i="16"/>
  <c r="C84" i="16"/>
  <c r="F83" i="16"/>
  <c r="G83" i="16" s="1"/>
  <c r="D83" i="16"/>
  <c r="C83" i="16"/>
  <c r="F82" i="16"/>
  <c r="G82" i="16" s="1"/>
  <c r="D82" i="16"/>
  <c r="C82" i="16"/>
  <c r="F87" i="16"/>
  <c r="G87" i="16" s="1"/>
  <c r="D87" i="16"/>
  <c r="C87" i="16"/>
  <c r="F80" i="16"/>
  <c r="G80" i="16" s="1"/>
  <c r="D80" i="16"/>
  <c r="C80" i="16"/>
  <c r="F79" i="16"/>
  <c r="G79" i="16" s="1"/>
  <c r="D79" i="16"/>
  <c r="C79" i="16"/>
  <c r="F78" i="16"/>
  <c r="G78" i="16" s="1"/>
  <c r="D78" i="16"/>
  <c r="C78" i="16"/>
  <c r="F77" i="16"/>
  <c r="G77" i="16" s="1"/>
  <c r="D77" i="16"/>
  <c r="C77" i="16"/>
  <c r="D75" i="16"/>
  <c r="C75" i="16"/>
  <c r="F74" i="16"/>
  <c r="G74" i="16" s="1"/>
  <c r="D74" i="16"/>
  <c r="C74" i="16"/>
  <c r="C76" i="16"/>
  <c r="D76" i="16"/>
  <c r="F76" i="16"/>
  <c r="G76" i="16" s="1"/>
  <c r="F71" i="16"/>
  <c r="G71" i="16" s="1"/>
  <c r="D71" i="16"/>
  <c r="C71" i="16"/>
  <c r="F72" i="16"/>
  <c r="G72" i="16" s="1"/>
  <c r="D72" i="16"/>
  <c r="C72" i="16"/>
  <c r="F69" i="16"/>
  <c r="G69" i="16" s="1"/>
  <c r="D69" i="16"/>
  <c r="C69" i="16"/>
  <c r="F73" i="16"/>
  <c r="G73" i="16" s="1"/>
  <c r="D73" i="16"/>
  <c r="C73" i="16"/>
  <c r="F68" i="16"/>
  <c r="G68" i="16" s="1"/>
  <c r="D68" i="16"/>
  <c r="C68" i="16"/>
  <c r="F67" i="16"/>
  <c r="G67" i="16" s="1"/>
  <c r="D67" i="16"/>
  <c r="C67" i="16"/>
  <c r="D65" i="16"/>
  <c r="C65" i="16"/>
  <c r="F64" i="16"/>
  <c r="G64" i="16" s="1"/>
  <c r="D64" i="16"/>
  <c r="C64" i="16"/>
  <c r="F63" i="16"/>
  <c r="G63" i="16" s="1"/>
  <c r="D63" i="16"/>
  <c r="C63" i="16"/>
  <c r="F62" i="16"/>
  <c r="G62" i="16" s="1"/>
  <c r="D62" i="16"/>
  <c r="C62" i="16"/>
  <c r="F61" i="16"/>
  <c r="G61" i="16" s="1"/>
  <c r="D61" i="16"/>
  <c r="C61" i="16"/>
  <c r="F66" i="16"/>
  <c r="G66" i="16" s="1"/>
  <c r="D66" i="16"/>
  <c r="C66" i="16"/>
  <c r="F60" i="16"/>
  <c r="G60" i="16" s="1"/>
  <c r="D60" i="16"/>
  <c r="C60" i="16"/>
  <c r="F59" i="16"/>
  <c r="G59" i="16" s="1"/>
  <c r="D59" i="16"/>
  <c r="C59" i="16"/>
  <c r="D57" i="16"/>
  <c r="C57" i="16"/>
  <c r="F56" i="16"/>
  <c r="G56" i="16" s="1"/>
  <c r="D56" i="16"/>
  <c r="C56" i="16"/>
  <c r="F55" i="16"/>
  <c r="G55" i="16" s="1"/>
  <c r="D55" i="16"/>
  <c r="C55" i="16"/>
  <c r="F53" i="16"/>
  <c r="G53" i="16" s="1"/>
  <c r="D53" i="16"/>
  <c r="C53" i="16"/>
  <c r="F58" i="16"/>
  <c r="G58" i="16" s="1"/>
  <c r="D58" i="16"/>
  <c r="C58" i="16"/>
  <c r="F52" i="16"/>
  <c r="G52" i="16" s="1"/>
  <c r="D52" i="16"/>
  <c r="C52" i="16"/>
  <c r="F51" i="16"/>
  <c r="G51" i="16" s="1"/>
  <c r="D51" i="16"/>
  <c r="C51" i="16"/>
  <c r="F50" i="16"/>
  <c r="G50" i="16" s="1"/>
  <c r="D50" i="16"/>
  <c r="C50" i="16"/>
  <c r="D48" i="16"/>
  <c r="C48" i="16"/>
  <c r="F47" i="16"/>
  <c r="G47" i="16" s="1"/>
  <c r="D47" i="16"/>
  <c r="C47" i="16"/>
  <c r="F46" i="16"/>
  <c r="G46" i="16" s="1"/>
  <c r="D46" i="16"/>
  <c r="C46" i="16"/>
  <c r="F45" i="16"/>
  <c r="G45" i="16" s="1"/>
  <c r="D45" i="16"/>
  <c r="C45" i="16"/>
  <c r="F49" i="16"/>
  <c r="G49" i="16" s="1"/>
  <c r="D49" i="16"/>
  <c r="C49" i="16"/>
  <c r="F44" i="16"/>
  <c r="G44" i="16" s="1"/>
  <c r="D44" i="16"/>
  <c r="C44" i="16"/>
  <c r="G43" i="16"/>
  <c r="F42" i="16"/>
  <c r="G42" i="16" s="1"/>
  <c r="D42" i="16"/>
  <c r="C42" i="16"/>
  <c r="F41" i="16"/>
  <c r="G41" i="16" s="1"/>
  <c r="D41" i="16"/>
  <c r="C41" i="16"/>
  <c r="F40" i="16"/>
  <c r="G40" i="16" s="1"/>
  <c r="D40" i="16"/>
  <c r="C40" i="16"/>
  <c r="D39" i="16"/>
  <c r="C39" i="16"/>
  <c r="F38" i="16"/>
  <c r="G38" i="16" s="1"/>
  <c r="D38" i="16"/>
  <c r="C38" i="16"/>
  <c r="F37" i="16"/>
  <c r="G37" i="16" s="1"/>
  <c r="D37" i="16"/>
  <c r="C37" i="16"/>
  <c r="F36" i="16"/>
  <c r="G36" i="16" s="1"/>
  <c r="D36" i="16"/>
  <c r="C36" i="16"/>
  <c r="F35" i="16"/>
  <c r="G35" i="16" s="1"/>
  <c r="D35" i="16"/>
  <c r="C35" i="16"/>
  <c r="F34" i="16"/>
  <c r="G34" i="16" s="1"/>
  <c r="D34" i="16"/>
  <c r="C34" i="16"/>
  <c r="F33" i="16"/>
  <c r="G33" i="16" s="1"/>
  <c r="D33" i="16"/>
  <c r="C33" i="16"/>
  <c r="F32" i="16"/>
  <c r="G32" i="16" s="1"/>
  <c r="D32" i="16"/>
  <c r="C32" i="16"/>
  <c r="D30" i="16"/>
  <c r="C30" i="16"/>
  <c r="F28" i="16"/>
  <c r="G28" i="16" s="1"/>
  <c r="F29" i="16"/>
  <c r="G29" i="16" s="1"/>
  <c r="D29" i="16"/>
  <c r="C29" i="16"/>
  <c r="D28" i="16"/>
  <c r="C28" i="16"/>
  <c r="F31" i="16"/>
  <c r="G31" i="16" s="1"/>
  <c r="D31" i="16"/>
  <c r="C31" i="16"/>
  <c r="F27" i="16"/>
  <c r="G27" i="16" s="1"/>
  <c r="D27" i="16"/>
  <c r="C27" i="16"/>
  <c r="F26" i="16"/>
  <c r="G26" i="16" s="1"/>
  <c r="D26" i="16"/>
  <c r="C26" i="16"/>
  <c r="F25" i="16"/>
  <c r="G25" i="16" s="1"/>
  <c r="D25" i="16"/>
  <c r="C25" i="16"/>
  <c r="F24" i="16"/>
  <c r="G24" i="16" s="1"/>
  <c r="D24" i="16"/>
  <c r="C24" i="16"/>
  <c r="F23" i="16"/>
  <c r="G23" i="16" s="1"/>
  <c r="D23" i="16"/>
  <c r="C23" i="16"/>
  <c r="D21" i="16"/>
  <c r="C21" i="16"/>
  <c r="F20" i="16"/>
  <c r="D20" i="16"/>
  <c r="C20" i="16"/>
  <c r="F19" i="16"/>
  <c r="D19" i="16"/>
  <c r="C19" i="16"/>
  <c r="F22" i="16"/>
  <c r="G22" i="16" s="1"/>
  <c r="D22" i="16"/>
  <c r="C22" i="16"/>
  <c r="G20" i="16" l="1"/>
  <c r="G19" i="16"/>
  <c r="F17" i="16"/>
  <c r="G17" i="16" s="1"/>
  <c r="D17" i="16"/>
  <c r="C17" i="16"/>
  <c r="F16" i="16"/>
  <c r="G16" i="16" s="1"/>
  <c r="D16" i="16"/>
  <c r="C16" i="16"/>
  <c r="F15" i="16"/>
  <c r="G15" i="16" s="1"/>
  <c r="D15" i="16"/>
  <c r="C15" i="16"/>
  <c r="F14" i="16"/>
  <c r="G14" i="16" s="1"/>
  <c r="D14" i="16"/>
  <c r="C14" i="16"/>
  <c r="F8" i="16" l="1"/>
  <c r="D8" i="16"/>
  <c r="C8" i="16"/>
  <c r="F9" i="16"/>
  <c r="G9" i="16" s="1"/>
  <c r="D9" i="16"/>
  <c r="C9" i="16"/>
  <c r="F10" i="16"/>
  <c r="G10" i="16" s="1"/>
  <c r="D10" i="16"/>
  <c r="C10" i="16"/>
  <c r="F11" i="16"/>
  <c r="G11" i="16" s="1"/>
  <c r="D11" i="16"/>
  <c r="C11" i="16"/>
  <c r="D12" i="16"/>
  <c r="C12" i="16"/>
  <c r="F13" i="16"/>
  <c r="G13" i="16" s="1"/>
  <c r="D13" i="16"/>
  <c r="C13" i="16"/>
  <c r="G8" i="16" l="1"/>
  <c r="F7" i="16"/>
  <c r="G7" i="16" s="1"/>
  <c r="D7" i="16"/>
  <c r="C7" i="16"/>
  <c r="F6" i="16"/>
  <c r="G6" i="16" s="1"/>
  <c r="D6" i="16"/>
  <c r="C6" i="16"/>
  <c r="C6" i="14"/>
  <c r="D6" i="14"/>
  <c r="F6" i="14"/>
  <c r="G6" i="14" s="1"/>
  <c r="C7" i="14"/>
  <c r="D7" i="14"/>
  <c r="F7" i="14"/>
  <c r="G7" i="14" s="1"/>
  <c r="C8" i="14"/>
  <c r="D8" i="14"/>
  <c r="F8" i="14"/>
  <c r="G8" i="14" s="1"/>
  <c r="C9" i="14"/>
  <c r="D9" i="14"/>
  <c r="F9" i="14"/>
  <c r="G9" i="14" s="1"/>
  <c r="C10" i="14"/>
  <c r="D10" i="14"/>
  <c r="F10" i="14"/>
  <c r="G10" i="14" s="1"/>
  <c r="C11" i="14"/>
  <c r="D11" i="14"/>
  <c r="F11" i="14"/>
  <c r="G11" i="14" s="1"/>
  <c r="C12" i="14"/>
  <c r="D12" i="14"/>
  <c r="F12" i="14"/>
  <c r="G12" i="14" s="1"/>
  <c r="C13" i="14"/>
  <c r="D13" i="14"/>
  <c r="F13" i="14"/>
  <c r="G13" i="14" s="1"/>
  <c r="C14" i="14"/>
  <c r="D14" i="14"/>
  <c r="F14" i="14"/>
  <c r="G14" i="14" s="1"/>
  <c r="C15" i="14"/>
  <c r="D15" i="14"/>
  <c r="F15" i="14"/>
  <c r="G15" i="14" s="1"/>
  <c r="C16" i="14"/>
  <c r="D16" i="14"/>
  <c r="F16" i="14"/>
  <c r="G16" i="14" s="1"/>
  <c r="C17" i="14"/>
  <c r="D17" i="14"/>
  <c r="F17" i="14"/>
  <c r="G17" i="14" s="1"/>
  <c r="C18" i="14"/>
  <c r="D18" i="14"/>
  <c r="F18" i="14"/>
  <c r="G18" i="14" s="1"/>
  <c r="C19" i="14"/>
  <c r="D19" i="14"/>
  <c r="F19" i="14"/>
  <c r="G19" i="14" s="1"/>
  <c r="C20" i="14"/>
  <c r="D20" i="14"/>
  <c r="F20" i="14"/>
  <c r="G20" i="14" s="1"/>
  <c r="C21" i="14"/>
  <c r="D21" i="14"/>
  <c r="F21" i="14"/>
  <c r="G21" i="14" s="1"/>
  <c r="C22" i="14"/>
  <c r="D22" i="14"/>
  <c r="F22" i="14"/>
  <c r="G22" i="14" s="1"/>
  <c r="C23" i="14"/>
  <c r="D23" i="14"/>
  <c r="F23" i="14"/>
  <c r="G23" i="14" s="1"/>
  <c r="C24" i="14"/>
  <c r="D24" i="14"/>
  <c r="F24" i="14"/>
  <c r="G24" i="14" s="1"/>
  <c r="C25" i="14"/>
  <c r="D25" i="14"/>
  <c r="F25" i="14"/>
  <c r="G25" i="14" s="1"/>
  <c r="C26" i="14"/>
  <c r="D26" i="14"/>
  <c r="F26" i="14"/>
  <c r="G26" i="14" s="1"/>
  <c r="C27" i="14"/>
  <c r="D27" i="14"/>
  <c r="F27" i="14"/>
  <c r="G27" i="14" s="1"/>
  <c r="C28" i="14"/>
  <c r="D28" i="14"/>
  <c r="F28" i="14"/>
  <c r="G28" i="14" s="1"/>
  <c r="C29" i="14"/>
  <c r="D29" i="14"/>
  <c r="F29" i="14"/>
  <c r="G29" i="14" s="1"/>
  <c r="C30" i="14"/>
  <c r="D30" i="14"/>
  <c r="F30" i="14"/>
  <c r="G30" i="14" s="1"/>
  <c r="C31" i="14"/>
  <c r="D31" i="14"/>
  <c r="F31" i="14"/>
  <c r="G31" i="14" s="1"/>
  <c r="C32" i="14"/>
  <c r="D32" i="14"/>
  <c r="F32" i="14"/>
  <c r="G32" i="14" s="1"/>
  <c r="C33" i="14"/>
  <c r="D33" i="14"/>
  <c r="F33" i="14"/>
  <c r="G33" i="14" s="1"/>
  <c r="C34" i="14"/>
  <c r="D34" i="14"/>
  <c r="F34" i="14"/>
  <c r="G34" i="14" s="1"/>
  <c r="C35" i="14"/>
  <c r="D35" i="14"/>
  <c r="F35" i="14"/>
  <c r="G35" i="14" s="1"/>
  <c r="C36" i="14"/>
  <c r="D36" i="14"/>
  <c r="F36" i="14"/>
  <c r="G36" i="14" s="1"/>
  <c r="C37" i="14"/>
  <c r="D37" i="14"/>
  <c r="F37" i="14"/>
  <c r="G37" i="14" s="1"/>
  <c r="C38" i="14"/>
  <c r="D38" i="14"/>
  <c r="F38" i="14"/>
  <c r="G38" i="14" s="1"/>
  <c r="C39" i="14"/>
  <c r="D39" i="14"/>
  <c r="F39" i="14"/>
  <c r="G39" i="14" s="1"/>
  <c r="C40" i="14"/>
  <c r="D40" i="14"/>
  <c r="F40" i="14"/>
  <c r="G40" i="14" s="1"/>
  <c r="C41" i="14"/>
  <c r="D41" i="14"/>
  <c r="F41" i="14"/>
  <c r="G41" i="14" s="1"/>
  <c r="C42" i="14"/>
  <c r="D42" i="14"/>
  <c r="F42" i="14"/>
  <c r="G42" i="14" s="1"/>
  <c r="C43" i="14"/>
  <c r="D43" i="14"/>
  <c r="F43" i="14"/>
  <c r="G43" i="14" s="1"/>
  <c r="C44" i="14"/>
  <c r="D44" i="14"/>
  <c r="F44" i="14"/>
  <c r="G44" i="14" s="1"/>
  <c r="C45" i="14"/>
  <c r="D45" i="14"/>
  <c r="F45" i="14"/>
  <c r="G45" i="14" s="1"/>
  <c r="F210" i="14"/>
  <c r="G210" i="14" s="1"/>
  <c r="D210" i="14"/>
  <c r="C210" i="14"/>
  <c r="F209" i="14"/>
  <c r="G209" i="14" s="1"/>
  <c r="D209" i="14"/>
  <c r="C209" i="14"/>
  <c r="F208" i="14"/>
  <c r="G208" i="14" s="1"/>
  <c r="D208" i="14"/>
  <c r="C208" i="14"/>
  <c r="F207" i="14"/>
  <c r="G207" i="14" s="1"/>
  <c r="D207" i="14"/>
  <c r="C207" i="14"/>
  <c r="F206" i="14"/>
  <c r="G206" i="14" s="1"/>
  <c r="D206" i="14"/>
  <c r="C206" i="14"/>
  <c r="F205" i="14"/>
  <c r="G205" i="14" s="1"/>
  <c r="D205" i="14"/>
  <c r="C205" i="14"/>
  <c r="F204" i="14"/>
  <c r="G204" i="14" s="1"/>
  <c r="D204" i="14"/>
  <c r="C204" i="14"/>
  <c r="F203" i="14"/>
  <c r="G203" i="14" s="1"/>
  <c r="D203" i="14"/>
  <c r="C203" i="14"/>
  <c r="F202" i="14"/>
  <c r="G202" i="14" s="1"/>
  <c r="D202" i="14"/>
  <c r="C202" i="14"/>
  <c r="F201" i="14"/>
  <c r="G201" i="14" s="1"/>
  <c r="D201" i="14"/>
  <c r="C201" i="14"/>
  <c r="F200" i="14"/>
  <c r="G200" i="14" s="1"/>
  <c r="D200" i="14"/>
  <c r="C200" i="14"/>
  <c r="F199" i="14"/>
  <c r="G199" i="14" s="1"/>
  <c r="D199" i="14"/>
  <c r="C199" i="14"/>
  <c r="F198" i="14"/>
  <c r="G198" i="14" s="1"/>
  <c r="D198" i="14"/>
  <c r="C198" i="14"/>
  <c r="F197" i="14"/>
  <c r="G197" i="14" s="1"/>
  <c r="D197" i="14"/>
  <c r="C197" i="14"/>
  <c r="F196" i="14"/>
  <c r="G196" i="14" s="1"/>
  <c r="D196" i="14"/>
  <c r="C196" i="14"/>
  <c r="F195" i="14"/>
  <c r="G195" i="14" s="1"/>
  <c r="D195" i="14"/>
  <c r="C195" i="14"/>
  <c r="F194" i="14"/>
  <c r="G194" i="14" s="1"/>
  <c r="D194" i="14"/>
  <c r="C194" i="14"/>
  <c r="F193" i="14"/>
  <c r="G193" i="14" s="1"/>
  <c r="D193" i="14"/>
  <c r="C193" i="14"/>
  <c r="F192" i="14"/>
  <c r="G192" i="14" s="1"/>
  <c r="D192" i="14"/>
  <c r="C192" i="14"/>
  <c r="F191" i="14"/>
  <c r="G191" i="14" s="1"/>
  <c r="D191" i="14"/>
  <c r="C191" i="14"/>
  <c r="F190" i="14"/>
  <c r="G190" i="14" s="1"/>
  <c r="D190" i="14"/>
  <c r="C190" i="14"/>
  <c r="F189" i="14"/>
  <c r="G189" i="14" s="1"/>
  <c r="D189" i="14"/>
  <c r="C189" i="14"/>
  <c r="F188" i="14"/>
  <c r="G188" i="14" s="1"/>
  <c r="D188" i="14"/>
  <c r="C188" i="14"/>
  <c r="F187" i="14"/>
  <c r="G187" i="14" s="1"/>
  <c r="D187" i="14"/>
  <c r="C187" i="14"/>
  <c r="F186" i="14"/>
  <c r="G186" i="14" s="1"/>
  <c r="D186" i="14"/>
  <c r="C186" i="14"/>
  <c r="F185" i="14"/>
  <c r="G185" i="14" s="1"/>
  <c r="D185" i="14"/>
  <c r="C185" i="14"/>
  <c r="F184" i="14"/>
  <c r="G184" i="14" s="1"/>
  <c r="D184" i="14"/>
  <c r="C184" i="14"/>
  <c r="F183" i="14"/>
  <c r="G183" i="14" s="1"/>
  <c r="D183" i="14"/>
  <c r="C183" i="14"/>
  <c r="F182" i="14"/>
  <c r="G182" i="14" s="1"/>
  <c r="D182" i="14"/>
  <c r="C182" i="14"/>
  <c r="F181" i="14"/>
  <c r="G181" i="14" s="1"/>
  <c r="D181" i="14"/>
  <c r="C181" i="14"/>
  <c r="F180" i="14"/>
  <c r="G180" i="14" s="1"/>
  <c r="D180" i="14"/>
  <c r="C180" i="14"/>
  <c r="F179" i="14"/>
  <c r="G179" i="14" s="1"/>
  <c r="D179" i="14"/>
  <c r="C179" i="14"/>
  <c r="F178" i="14"/>
  <c r="G178" i="14" s="1"/>
  <c r="D178" i="14"/>
  <c r="C178" i="14"/>
  <c r="F177" i="14"/>
  <c r="G177" i="14" s="1"/>
  <c r="D177" i="14"/>
  <c r="C177" i="14"/>
  <c r="F176" i="14"/>
  <c r="G176" i="14" s="1"/>
  <c r="D176" i="14"/>
  <c r="C176" i="14"/>
  <c r="F175" i="14"/>
  <c r="G175" i="14" s="1"/>
  <c r="D175" i="14"/>
  <c r="C175" i="14"/>
  <c r="F174" i="14"/>
  <c r="G174" i="14" s="1"/>
  <c r="D174" i="14"/>
  <c r="C174" i="14"/>
  <c r="F173" i="14"/>
  <c r="G173" i="14" s="1"/>
  <c r="D173" i="14"/>
  <c r="C173" i="14"/>
  <c r="F171" i="14"/>
  <c r="G171" i="14" s="1"/>
  <c r="D171" i="14"/>
  <c r="C171" i="14"/>
  <c r="F170" i="14"/>
  <c r="G170" i="14" s="1"/>
  <c r="D170" i="14"/>
  <c r="C170" i="14"/>
  <c r="F169" i="14"/>
  <c r="G169" i="14" s="1"/>
  <c r="D169" i="14"/>
  <c r="C169" i="14"/>
  <c r="F168" i="14"/>
  <c r="G168" i="14" s="1"/>
  <c r="D168" i="14"/>
  <c r="C168" i="14"/>
  <c r="F167" i="14"/>
  <c r="G167" i="14" s="1"/>
  <c r="D167" i="14"/>
  <c r="C167" i="14"/>
  <c r="F166" i="14"/>
  <c r="G166" i="14" s="1"/>
  <c r="D166" i="14"/>
  <c r="C166" i="14"/>
  <c r="F165" i="14"/>
  <c r="G165" i="14" s="1"/>
  <c r="D165" i="14"/>
  <c r="C165" i="14"/>
  <c r="F164" i="14"/>
  <c r="G164" i="14" s="1"/>
  <c r="D164" i="14"/>
  <c r="C164" i="14"/>
  <c r="F162" i="14"/>
  <c r="G162" i="14" s="1"/>
  <c r="D162" i="14"/>
  <c r="C162" i="14"/>
  <c r="F161" i="14"/>
  <c r="G161" i="14" s="1"/>
  <c r="D161" i="14"/>
  <c r="C161" i="14"/>
  <c r="F160" i="14"/>
  <c r="G160" i="14" s="1"/>
  <c r="D160" i="14"/>
  <c r="C160" i="14"/>
  <c r="F159" i="14"/>
  <c r="G159" i="14" s="1"/>
  <c r="D159" i="14"/>
  <c r="C159" i="14"/>
  <c r="F158" i="14"/>
  <c r="G158" i="14" s="1"/>
  <c r="D158" i="14"/>
  <c r="C158" i="14"/>
  <c r="F157" i="14"/>
  <c r="G157" i="14" s="1"/>
  <c r="D157" i="14"/>
  <c r="C157" i="14"/>
  <c r="F156" i="14"/>
  <c r="G156" i="14" s="1"/>
  <c r="D156" i="14"/>
  <c r="C156" i="14"/>
  <c r="F155" i="14"/>
  <c r="G155" i="14" s="1"/>
  <c r="D155" i="14"/>
  <c r="C155" i="14"/>
  <c r="F154" i="14"/>
  <c r="G154" i="14" s="1"/>
  <c r="D154" i="14"/>
  <c r="C154" i="14"/>
  <c r="F153" i="14"/>
  <c r="G153" i="14" s="1"/>
  <c r="D153" i="14"/>
  <c r="C153" i="14"/>
  <c r="F152" i="14"/>
  <c r="G152" i="14" s="1"/>
  <c r="D152" i="14"/>
  <c r="C152" i="14"/>
  <c r="F151" i="14"/>
  <c r="G151" i="14" s="1"/>
  <c r="D151" i="14"/>
  <c r="C151" i="14"/>
  <c r="F150" i="14"/>
  <c r="G150" i="14" s="1"/>
  <c r="D150" i="14"/>
  <c r="C150" i="14"/>
  <c r="F149" i="14"/>
  <c r="G149" i="14" s="1"/>
  <c r="D149" i="14"/>
  <c r="C149" i="14"/>
  <c r="F148" i="14"/>
  <c r="G148" i="14" s="1"/>
  <c r="D148" i="14"/>
  <c r="C148" i="14"/>
  <c r="F147" i="14"/>
  <c r="G147" i="14" s="1"/>
  <c r="D147" i="14"/>
  <c r="C147" i="14"/>
  <c r="F146" i="14"/>
  <c r="G146" i="14" s="1"/>
  <c r="D146" i="14"/>
  <c r="C146" i="14"/>
  <c r="G145" i="14"/>
  <c r="F143" i="14"/>
  <c r="G143" i="14" s="1"/>
  <c r="D143" i="14"/>
  <c r="C143" i="14"/>
  <c r="F142" i="14"/>
  <c r="G142" i="14" s="1"/>
  <c r="D142" i="14"/>
  <c r="C142" i="14"/>
  <c r="F141" i="14"/>
  <c r="G141" i="14" s="1"/>
  <c r="D141" i="14"/>
  <c r="C141" i="14"/>
  <c r="F140" i="14"/>
  <c r="G140" i="14" s="1"/>
  <c r="D140" i="14"/>
  <c r="C140" i="14"/>
  <c r="F139" i="14"/>
  <c r="G139" i="14" s="1"/>
  <c r="D139" i="14"/>
  <c r="C139" i="14"/>
  <c r="F138" i="14"/>
  <c r="G138" i="14" s="1"/>
  <c r="D138" i="14"/>
  <c r="C138" i="14"/>
  <c r="F137" i="14"/>
  <c r="G137" i="14" s="1"/>
  <c r="D137" i="14"/>
  <c r="C137" i="14"/>
  <c r="F136" i="14"/>
  <c r="G136" i="14" s="1"/>
  <c r="D136" i="14"/>
  <c r="C136" i="14"/>
  <c r="F135" i="14"/>
  <c r="G135" i="14" s="1"/>
  <c r="D135" i="14"/>
  <c r="C135" i="14"/>
  <c r="F134" i="14"/>
  <c r="G134" i="14" s="1"/>
  <c r="D134" i="14"/>
  <c r="C134" i="14"/>
  <c r="F132" i="14"/>
  <c r="G132" i="14" s="1"/>
  <c r="D132" i="14"/>
  <c r="C132" i="14"/>
  <c r="F131" i="14"/>
  <c r="G131" i="14" s="1"/>
  <c r="D131" i="14"/>
  <c r="C131" i="14"/>
  <c r="F130" i="14"/>
  <c r="G130" i="14" s="1"/>
  <c r="D130" i="14"/>
  <c r="C130" i="14"/>
  <c r="F129" i="14"/>
  <c r="G129" i="14" s="1"/>
  <c r="D129" i="14"/>
  <c r="C129" i="14"/>
  <c r="F128" i="14"/>
  <c r="G128" i="14" s="1"/>
  <c r="D128" i="14"/>
  <c r="C128" i="14"/>
  <c r="F127" i="14"/>
  <c r="G127" i="14" s="1"/>
  <c r="D127" i="14"/>
  <c r="C127" i="14"/>
  <c r="F126" i="14"/>
  <c r="G126" i="14" s="1"/>
  <c r="D126" i="14"/>
  <c r="C126" i="14"/>
  <c r="F125" i="14"/>
  <c r="G125" i="14" s="1"/>
  <c r="D125" i="14"/>
  <c r="C125" i="14"/>
  <c r="F124" i="14"/>
  <c r="G124" i="14" s="1"/>
  <c r="D124" i="14"/>
  <c r="C124" i="14"/>
  <c r="F123" i="14"/>
  <c r="G123" i="14" s="1"/>
  <c r="D123" i="14"/>
  <c r="C123" i="14"/>
  <c r="F122" i="14"/>
  <c r="G122" i="14" s="1"/>
  <c r="D122" i="14"/>
  <c r="C122" i="14"/>
  <c r="F121" i="14"/>
  <c r="G121" i="14" s="1"/>
  <c r="D121" i="14"/>
  <c r="C121" i="14"/>
  <c r="G120" i="14"/>
  <c r="F119" i="14"/>
  <c r="G119" i="14" s="1"/>
  <c r="D119" i="14"/>
  <c r="C119" i="14"/>
  <c r="F118" i="14"/>
  <c r="G118" i="14" s="1"/>
  <c r="D118" i="14"/>
  <c r="C118" i="14"/>
  <c r="F117" i="14"/>
  <c r="G117" i="14" s="1"/>
  <c r="D117" i="14"/>
  <c r="C117" i="14"/>
  <c r="F116" i="14"/>
  <c r="G116" i="14" s="1"/>
  <c r="D116" i="14"/>
  <c r="C116" i="14"/>
  <c r="F115" i="14"/>
  <c r="G115" i="14" s="1"/>
  <c r="D115" i="14"/>
  <c r="C115" i="14"/>
  <c r="F114" i="14"/>
  <c r="G114" i="14" s="1"/>
  <c r="D114" i="14"/>
  <c r="C114" i="14"/>
  <c r="F113" i="14"/>
  <c r="G113" i="14" s="1"/>
  <c r="D113" i="14"/>
  <c r="C113" i="14"/>
  <c r="G112" i="14"/>
  <c r="F111" i="14"/>
  <c r="G111" i="14" s="1"/>
  <c r="D111" i="14"/>
  <c r="C111" i="14"/>
  <c r="F110" i="14"/>
  <c r="G110" i="14" s="1"/>
  <c r="D110" i="14"/>
  <c r="C110" i="14"/>
  <c r="F109" i="14"/>
  <c r="G109" i="14" s="1"/>
  <c r="D109" i="14"/>
  <c r="C109" i="14"/>
  <c r="F108" i="14"/>
  <c r="G108" i="14" s="1"/>
  <c r="D108" i="14"/>
  <c r="C108" i="14"/>
  <c r="F107" i="14"/>
  <c r="G107" i="14" s="1"/>
  <c r="D107" i="14"/>
  <c r="C107" i="14"/>
  <c r="F106" i="14"/>
  <c r="G106" i="14" s="1"/>
  <c r="D106" i="14"/>
  <c r="C106" i="14"/>
  <c r="F105" i="14"/>
  <c r="G105" i="14" s="1"/>
  <c r="D105" i="14"/>
  <c r="C105" i="14"/>
  <c r="F104" i="14"/>
  <c r="G104" i="14" s="1"/>
  <c r="D104" i="14"/>
  <c r="C104" i="14"/>
  <c r="F103" i="14"/>
  <c r="G103" i="14" s="1"/>
  <c r="D103" i="14"/>
  <c r="C103" i="14"/>
  <c r="F102" i="14"/>
  <c r="G102" i="14" s="1"/>
  <c r="D102" i="14"/>
  <c r="C102" i="14"/>
  <c r="F101" i="14"/>
  <c r="G101" i="14" s="1"/>
  <c r="D101" i="14"/>
  <c r="C101" i="14"/>
  <c r="F100" i="14"/>
  <c r="G100" i="14" s="1"/>
  <c r="D100" i="14"/>
  <c r="C100" i="14"/>
  <c r="F99" i="14"/>
  <c r="G99" i="14" s="1"/>
  <c r="D99" i="14"/>
  <c r="C99" i="14"/>
  <c r="F98" i="14"/>
  <c r="G98" i="14" s="1"/>
  <c r="D98" i="14"/>
  <c r="C98" i="14"/>
  <c r="F97" i="14"/>
  <c r="G97" i="14" s="1"/>
  <c r="D97" i="14"/>
  <c r="C97" i="14"/>
  <c r="F96" i="14"/>
  <c r="G96" i="14" s="1"/>
  <c r="D96" i="14"/>
  <c r="C96" i="14"/>
  <c r="F95" i="14"/>
  <c r="G95" i="14" s="1"/>
  <c r="D95" i="14"/>
  <c r="C95" i="14"/>
  <c r="F94" i="14"/>
  <c r="G94" i="14" s="1"/>
  <c r="D94" i="14"/>
  <c r="C94" i="14"/>
  <c r="F93" i="14"/>
  <c r="G93" i="14" s="1"/>
  <c r="D93" i="14"/>
  <c r="C93" i="14"/>
  <c r="F92" i="14"/>
  <c r="G92" i="14" s="1"/>
  <c r="D92" i="14"/>
  <c r="C92" i="14"/>
  <c r="F91" i="14"/>
  <c r="G91" i="14" s="1"/>
  <c r="D91" i="14"/>
  <c r="C91" i="14"/>
  <c r="F90" i="14"/>
  <c r="G90" i="14" s="1"/>
  <c r="D90" i="14"/>
  <c r="C90" i="14"/>
  <c r="F89" i="14"/>
  <c r="G89" i="14" s="1"/>
  <c r="D89" i="14"/>
  <c r="C89" i="14"/>
  <c r="F88" i="14"/>
  <c r="G88" i="14" s="1"/>
  <c r="D88" i="14"/>
  <c r="C88" i="14"/>
  <c r="F87" i="14"/>
  <c r="G87" i="14" s="1"/>
  <c r="D87" i="14"/>
  <c r="C87" i="14"/>
  <c r="F86" i="14"/>
  <c r="G86" i="14" s="1"/>
  <c r="D86" i="14"/>
  <c r="C86" i="14"/>
  <c r="F85" i="14"/>
  <c r="G85" i="14" s="1"/>
  <c r="D85" i="14"/>
  <c r="C85" i="14"/>
  <c r="F84" i="14"/>
  <c r="G84" i="14" s="1"/>
  <c r="D84" i="14"/>
  <c r="C84" i="14"/>
  <c r="F83" i="14"/>
  <c r="G83" i="14" s="1"/>
  <c r="D83" i="14"/>
  <c r="C83" i="14"/>
  <c r="F82" i="14"/>
  <c r="G82" i="14" s="1"/>
  <c r="D82" i="14"/>
  <c r="C82" i="14"/>
  <c r="F81" i="14"/>
  <c r="G81" i="14" s="1"/>
  <c r="D81" i="14"/>
  <c r="C81" i="14"/>
  <c r="F80" i="14"/>
  <c r="G80" i="14" s="1"/>
  <c r="D80" i="14"/>
  <c r="C80" i="14"/>
  <c r="F79" i="14"/>
  <c r="G79" i="14" s="1"/>
  <c r="D79" i="14"/>
  <c r="C79" i="14"/>
  <c r="F78" i="14"/>
  <c r="G78" i="14" s="1"/>
  <c r="D78" i="14"/>
  <c r="C78" i="14"/>
  <c r="F77" i="14"/>
  <c r="G77" i="14" s="1"/>
  <c r="D77" i="14"/>
  <c r="C77" i="14"/>
  <c r="F76" i="14"/>
  <c r="G76" i="14" s="1"/>
  <c r="D76" i="14"/>
  <c r="C76" i="14"/>
  <c r="F75" i="14"/>
  <c r="G75" i="14" s="1"/>
  <c r="D75" i="14"/>
  <c r="C75" i="14"/>
  <c r="F74" i="14"/>
  <c r="G74" i="14" s="1"/>
  <c r="D74" i="14"/>
  <c r="C74" i="14"/>
  <c r="F73" i="14"/>
  <c r="G73" i="14" s="1"/>
  <c r="D73" i="14"/>
  <c r="C73" i="14"/>
  <c r="F72" i="14"/>
  <c r="G72" i="14" s="1"/>
  <c r="D72" i="14"/>
  <c r="C72" i="14"/>
  <c r="F71" i="14"/>
  <c r="G71" i="14" s="1"/>
  <c r="D71" i="14"/>
  <c r="C71" i="14"/>
  <c r="F70" i="14"/>
  <c r="G70" i="14" s="1"/>
  <c r="D70" i="14"/>
  <c r="C70" i="14"/>
  <c r="F69" i="14"/>
  <c r="G69" i="14" s="1"/>
  <c r="D69" i="14"/>
  <c r="C69" i="14"/>
  <c r="F68" i="14"/>
  <c r="G68" i="14" s="1"/>
  <c r="D68" i="14"/>
  <c r="C68" i="14"/>
  <c r="F67" i="14"/>
  <c r="G67" i="14" s="1"/>
  <c r="D67" i="14"/>
  <c r="C67" i="14"/>
  <c r="F66" i="14"/>
  <c r="G66" i="14" s="1"/>
  <c r="D66" i="14"/>
  <c r="C66" i="14"/>
  <c r="F65" i="14"/>
  <c r="G65" i="14" s="1"/>
  <c r="D65" i="14"/>
  <c r="C65" i="14"/>
  <c r="F64" i="14"/>
  <c r="G64" i="14" s="1"/>
  <c r="D64" i="14"/>
  <c r="C64" i="14"/>
  <c r="F63" i="14"/>
  <c r="G63" i="14" s="1"/>
  <c r="D63" i="14"/>
  <c r="C63" i="14"/>
  <c r="F62" i="14"/>
  <c r="G62" i="14" s="1"/>
  <c r="D62" i="14"/>
  <c r="C62" i="14"/>
  <c r="F61" i="14"/>
  <c r="G61" i="14" s="1"/>
  <c r="D61" i="14"/>
  <c r="C61" i="14"/>
  <c r="F60" i="14"/>
  <c r="G60" i="14" s="1"/>
  <c r="D60" i="14"/>
  <c r="C60" i="14"/>
  <c r="F59" i="14"/>
  <c r="G59" i="14" s="1"/>
  <c r="D59" i="14"/>
  <c r="C59" i="14"/>
  <c r="F58" i="14"/>
  <c r="G58" i="14" s="1"/>
  <c r="D58" i="14"/>
  <c r="C58" i="14"/>
  <c r="F57" i="14"/>
  <c r="G57" i="14" s="1"/>
  <c r="D57" i="14"/>
  <c r="C57" i="14"/>
  <c r="F56" i="14"/>
  <c r="G56" i="14" s="1"/>
  <c r="D56" i="14"/>
  <c r="C56" i="14"/>
  <c r="F55" i="14"/>
  <c r="G55" i="14" s="1"/>
  <c r="D55" i="14"/>
  <c r="C55" i="14"/>
  <c r="F54" i="14"/>
  <c r="G54" i="14" s="1"/>
  <c r="D54" i="14"/>
  <c r="C54" i="14"/>
  <c r="F53" i="14"/>
  <c r="G53" i="14" s="1"/>
  <c r="D53" i="14"/>
  <c r="C53" i="14"/>
  <c r="F52" i="14"/>
  <c r="G52" i="14" s="1"/>
  <c r="D52" i="14"/>
  <c r="C52" i="14"/>
  <c r="F51" i="14"/>
  <c r="G51" i="14" s="1"/>
  <c r="D51" i="14"/>
  <c r="C51" i="14"/>
  <c r="F50" i="14"/>
  <c r="G50" i="14" s="1"/>
  <c r="D50" i="14"/>
  <c r="C50" i="14"/>
  <c r="F49" i="14"/>
  <c r="G49" i="14" s="1"/>
  <c r="D49" i="14"/>
  <c r="C49" i="14"/>
  <c r="F48" i="14"/>
  <c r="G48" i="14" s="1"/>
  <c r="D48" i="14"/>
  <c r="C48" i="14"/>
  <c r="F47" i="14"/>
  <c r="G47" i="14" s="1"/>
  <c r="D47" i="14"/>
  <c r="C47" i="14"/>
  <c r="F46" i="14"/>
  <c r="G46" i="14" s="1"/>
  <c r="D46" i="14"/>
  <c r="C46" i="14"/>
  <c r="J160" i="14" l="1"/>
  <c r="J169" i="14"/>
  <c r="J125" i="14"/>
  <c r="J109" i="14"/>
  <c r="J46" i="14"/>
  <c r="J33" i="14"/>
  <c r="J26" i="14"/>
  <c r="J40" i="14"/>
  <c r="J13" i="14"/>
  <c r="J6" i="14"/>
  <c r="J20" i="14"/>
  <c r="J59" i="14"/>
  <c r="J75" i="14"/>
  <c r="J92" i="14"/>
  <c r="J118" i="14"/>
  <c r="J153" i="14"/>
  <c r="J52" i="14"/>
  <c r="J67" i="14"/>
  <c r="J101" i="14"/>
  <c r="J189" i="14"/>
  <c r="J135" i="14"/>
  <c r="J83" i="14"/>
  <c r="J142" i="14"/>
  <c r="J178" i="14"/>
  <c r="J199" i="14"/>
  <c r="AO31" i="6" l="1"/>
  <c r="AO50" i="6"/>
  <c r="AO49" i="6"/>
  <c r="AO48" i="6"/>
  <c r="AO47" i="6"/>
  <c r="AO42" i="6"/>
  <c r="AO41" i="6"/>
  <c r="AO40" i="6"/>
  <c r="AO39" i="6"/>
  <c r="AO34" i="6"/>
  <c r="AO33" i="6"/>
  <c r="AO32" i="6"/>
  <c r="W33" i="6"/>
  <c r="X33" i="6"/>
  <c r="W34" i="6"/>
  <c r="X34" i="6"/>
  <c r="V34" i="6"/>
  <c r="V33" i="6"/>
  <c r="Q33" i="6"/>
  <c r="Q34" i="6"/>
  <c r="P34" i="6"/>
  <c r="P33" i="6"/>
  <c r="AD34" i="6"/>
  <c r="AC34" i="6"/>
  <c r="AD33" i="6"/>
  <c r="AC33" i="6"/>
  <c r="AB34" i="6"/>
  <c r="AB33" i="6"/>
  <c r="AF34" i="6"/>
  <c r="AF33" i="6"/>
  <c r="R33" i="6"/>
  <c r="R34" i="6"/>
  <c r="AI34" i="6"/>
  <c r="AH34" i="6"/>
  <c r="L34" i="6"/>
  <c r="K34" i="6"/>
  <c r="J34" i="6"/>
  <c r="AI33" i="6"/>
  <c r="AH33" i="6"/>
  <c r="L33" i="6"/>
  <c r="K33" i="6"/>
  <c r="J33" i="6"/>
  <c r="AC49" i="6"/>
  <c r="AD49" i="6"/>
  <c r="AC50" i="6"/>
  <c r="AD50" i="6"/>
  <c r="AB50" i="6"/>
  <c r="AB49" i="6"/>
  <c r="AF50" i="6"/>
  <c r="AF49" i="6"/>
  <c r="W50" i="6"/>
  <c r="X50" i="6"/>
  <c r="V50" i="6"/>
  <c r="AI50" i="6"/>
  <c r="AH50" i="6"/>
  <c r="L50" i="6"/>
  <c r="K50" i="6"/>
  <c r="J50" i="6"/>
  <c r="AI49" i="6"/>
  <c r="AH49" i="6"/>
  <c r="L49" i="6"/>
  <c r="K49" i="6"/>
  <c r="J49" i="6"/>
  <c r="AC39" i="6" l="1"/>
  <c r="AD39" i="6"/>
  <c r="AC40" i="6"/>
  <c r="AD40" i="6"/>
  <c r="W39" i="6"/>
  <c r="X39" i="6"/>
  <c r="W40" i="6"/>
  <c r="X40" i="6"/>
  <c r="V40" i="6"/>
  <c r="Q39" i="6"/>
  <c r="Q40" i="6"/>
  <c r="P40" i="6"/>
  <c r="V39" i="6"/>
  <c r="P39" i="6"/>
  <c r="AI40" i="6"/>
  <c r="AH40" i="6"/>
  <c r="AB40" i="6"/>
  <c r="R40" i="6"/>
  <c r="L40" i="6"/>
  <c r="K40" i="6"/>
  <c r="J40" i="6"/>
  <c r="AI39" i="6"/>
  <c r="AH39" i="6"/>
  <c r="AB39" i="6"/>
  <c r="R39" i="6"/>
  <c r="L39" i="6"/>
  <c r="K39" i="6"/>
  <c r="J39" i="6"/>
  <c r="AC26" i="6" l="1"/>
  <c r="AD26" i="6"/>
  <c r="AC28" i="6"/>
  <c r="AD28" i="6"/>
  <c r="AC29" i="6"/>
  <c r="AD29" i="6"/>
  <c r="AC30" i="6"/>
  <c r="AD30" i="6"/>
  <c r="AC31" i="6"/>
  <c r="AD31" i="6"/>
  <c r="AC32" i="6"/>
  <c r="AD32" i="6"/>
  <c r="AC27" i="6"/>
  <c r="AD27" i="6"/>
  <c r="AC36" i="6"/>
  <c r="AD36" i="6"/>
  <c r="AC37" i="6"/>
  <c r="AD37" i="6"/>
  <c r="AC38" i="6"/>
  <c r="AD38" i="6"/>
  <c r="AC35" i="6"/>
  <c r="AD35" i="6"/>
  <c r="AC41" i="6"/>
  <c r="AD41" i="6"/>
  <c r="AC42" i="6"/>
  <c r="AD42" i="6"/>
  <c r="AC44" i="6"/>
  <c r="AD44" i="6"/>
  <c r="AC45" i="6"/>
  <c r="AD45" i="6"/>
  <c r="AC47" i="6"/>
  <c r="AD47" i="6"/>
  <c r="AC46" i="6"/>
  <c r="AD46" i="6"/>
  <c r="AC48" i="6"/>
  <c r="AD48" i="6"/>
  <c r="AC43" i="6"/>
  <c r="AD43" i="6"/>
  <c r="AC51" i="6"/>
  <c r="AD51" i="6"/>
  <c r="AC52" i="6"/>
  <c r="AD52" i="6"/>
  <c r="AC53" i="6"/>
  <c r="AD53" i="6"/>
  <c r="AC54" i="6"/>
  <c r="AD54" i="6"/>
  <c r="AB42" i="6"/>
  <c r="AB41" i="6"/>
  <c r="AF42" i="6"/>
  <c r="AF41" i="6"/>
  <c r="AB54" i="6"/>
  <c r="AB53" i="6"/>
  <c r="AB52" i="6"/>
  <c r="AB51" i="6"/>
  <c r="AB43" i="6"/>
  <c r="AB48" i="6"/>
  <c r="AB46" i="6"/>
  <c r="AB47" i="6"/>
  <c r="AB45" i="6"/>
  <c r="AB44" i="6"/>
  <c r="AB35" i="6"/>
  <c r="AB38" i="6"/>
  <c r="AB37" i="6"/>
  <c r="AB36" i="6"/>
  <c r="AB27" i="6"/>
  <c r="AB32" i="6"/>
  <c r="AB31" i="6"/>
  <c r="AB30" i="6"/>
  <c r="AB29" i="6"/>
  <c r="AB28" i="6"/>
  <c r="AB26" i="6"/>
  <c r="W26" i="6"/>
  <c r="X26" i="6"/>
  <c r="W28" i="6"/>
  <c r="X28" i="6"/>
  <c r="W29" i="6"/>
  <c r="X29" i="6"/>
  <c r="W30" i="6"/>
  <c r="X30" i="6"/>
  <c r="W31" i="6"/>
  <c r="X31" i="6"/>
  <c r="W32" i="6"/>
  <c r="X32" i="6"/>
  <c r="W27" i="6"/>
  <c r="X27" i="6"/>
  <c r="W36" i="6"/>
  <c r="X36" i="6"/>
  <c r="W37" i="6"/>
  <c r="X37" i="6"/>
  <c r="W38" i="6"/>
  <c r="X38" i="6"/>
  <c r="W35" i="6"/>
  <c r="X35" i="6"/>
  <c r="W41" i="6"/>
  <c r="X41" i="6"/>
  <c r="W42" i="6"/>
  <c r="X42" i="6"/>
  <c r="W44" i="6"/>
  <c r="X44" i="6"/>
  <c r="W45" i="6"/>
  <c r="X45" i="6"/>
  <c r="W47" i="6"/>
  <c r="X47" i="6"/>
  <c r="W46" i="6"/>
  <c r="X46" i="6"/>
  <c r="W48" i="6"/>
  <c r="X48" i="6"/>
  <c r="W43" i="6"/>
  <c r="X43" i="6"/>
  <c r="W51" i="6"/>
  <c r="X51" i="6"/>
  <c r="W52" i="6"/>
  <c r="X52" i="6"/>
  <c r="W53" i="6"/>
  <c r="X53" i="6"/>
  <c r="W54" i="6"/>
  <c r="X54" i="6"/>
  <c r="V54" i="6"/>
  <c r="V53" i="6"/>
  <c r="V52" i="6"/>
  <c r="V51" i="6"/>
  <c r="V43" i="6"/>
  <c r="V48" i="6"/>
  <c r="V46" i="6"/>
  <c r="V47" i="6"/>
  <c r="V45" i="6"/>
  <c r="V44" i="6"/>
  <c r="V42" i="6"/>
  <c r="V41" i="6"/>
  <c r="V35" i="6"/>
  <c r="V38" i="6"/>
  <c r="V37" i="6"/>
  <c r="V36" i="6"/>
  <c r="V27" i="6"/>
  <c r="V32" i="6"/>
  <c r="V31" i="6"/>
  <c r="V30" i="6"/>
  <c r="V29" i="6"/>
  <c r="V28" i="6"/>
  <c r="V26" i="6"/>
  <c r="Q26" i="6"/>
  <c r="R26" i="6"/>
  <c r="Q28" i="6"/>
  <c r="R28" i="6"/>
  <c r="Q29" i="6"/>
  <c r="R29" i="6"/>
  <c r="Q30" i="6"/>
  <c r="R30" i="6"/>
  <c r="Q31" i="6"/>
  <c r="R31" i="6"/>
  <c r="Q32" i="6"/>
  <c r="R32" i="6"/>
  <c r="Q27" i="6"/>
  <c r="R27" i="6"/>
  <c r="Q36" i="6"/>
  <c r="R36" i="6"/>
  <c r="Q37" i="6"/>
  <c r="R37" i="6"/>
  <c r="Q38" i="6"/>
  <c r="R38" i="6"/>
  <c r="Q35" i="6"/>
  <c r="R35" i="6"/>
  <c r="Q41" i="6"/>
  <c r="R41" i="6"/>
  <c r="Q42" i="6"/>
  <c r="R42" i="6"/>
  <c r="Q44" i="6"/>
  <c r="R44" i="6"/>
  <c r="Q45" i="6"/>
  <c r="R45" i="6"/>
  <c r="Q47" i="6"/>
  <c r="R47" i="6"/>
  <c r="Q46" i="6"/>
  <c r="R46" i="6"/>
  <c r="Q48" i="6"/>
  <c r="R48" i="6"/>
  <c r="Q43" i="6"/>
  <c r="R43" i="6"/>
  <c r="Q51" i="6"/>
  <c r="R51" i="6"/>
  <c r="Q52" i="6"/>
  <c r="R52" i="6"/>
  <c r="Q53" i="6"/>
  <c r="R53" i="6"/>
  <c r="Q54" i="6"/>
  <c r="R54" i="6"/>
  <c r="P54" i="6"/>
  <c r="P53" i="6"/>
  <c r="P52" i="6"/>
  <c r="P51" i="6"/>
  <c r="P43" i="6"/>
  <c r="P48" i="6"/>
  <c r="P46" i="6"/>
  <c r="P47" i="6"/>
  <c r="P45" i="6"/>
  <c r="P44" i="6"/>
  <c r="P42" i="6"/>
  <c r="P41" i="6"/>
  <c r="P35" i="6"/>
  <c r="P38" i="6"/>
  <c r="P37" i="6"/>
  <c r="P36" i="6"/>
  <c r="P27" i="6"/>
  <c r="P32" i="6"/>
  <c r="P31" i="6"/>
  <c r="P30" i="6"/>
  <c r="P29" i="6"/>
  <c r="P28" i="6"/>
  <c r="P26" i="6"/>
  <c r="L54" i="6"/>
  <c r="K54" i="6"/>
  <c r="J54" i="6"/>
  <c r="L53" i="6"/>
  <c r="K53" i="6"/>
  <c r="J53" i="6"/>
  <c r="L52" i="6"/>
  <c r="K52" i="6"/>
  <c r="J52" i="6"/>
  <c r="L51" i="6"/>
  <c r="K51" i="6"/>
  <c r="J51" i="6"/>
  <c r="L43" i="6"/>
  <c r="K43" i="6"/>
  <c r="J43" i="6"/>
  <c r="L48" i="6"/>
  <c r="K48" i="6"/>
  <c r="J48" i="6"/>
  <c r="L46" i="6"/>
  <c r="K46" i="6"/>
  <c r="J46" i="6"/>
  <c r="L47" i="6"/>
  <c r="K47" i="6"/>
  <c r="J47" i="6"/>
  <c r="L45" i="6"/>
  <c r="K45" i="6"/>
  <c r="J45" i="6"/>
  <c r="L44" i="6"/>
  <c r="K44" i="6"/>
  <c r="J44" i="6"/>
  <c r="L42" i="6"/>
  <c r="K42" i="6"/>
  <c r="J42" i="6"/>
  <c r="L41" i="6"/>
  <c r="K41" i="6"/>
  <c r="J41" i="6"/>
  <c r="L35" i="6"/>
  <c r="K35" i="6"/>
  <c r="J35" i="6"/>
  <c r="L38" i="6"/>
  <c r="K38" i="6"/>
  <c r="J38" i="6"/>
  <c r="L37" i="6"/>
  <c r="K37" i="6"/>
  <c r="J37" i="6"/>
  <c r="L36" i="6" l="1"/>
  <c r="K36" i="6"/>
  <c r="J36" i="6"/>
  <c r="L27" i="6"/>
  <c r="K27" i="6"/>
  <c r="J27" i="6"/>
  <c r="L32" i="6"/>
  <c r="K32" i="6"/>
  <c r="J32" i="6"/>
  <c r="L31" i="6"/>
  <c r="K31" i="6"/>
  <c r="J31" i="6"/>
  <c r="L30" i="6"/>
  <c r="K30" i="6"/>
  <c r="J30" i="6"/>
  <c r="L29" i="6"/>
  <c r="K29" i="6"/>
  <c r="J29" i="6"/>
  <c r="L28" i="6"/>
  <c r="K28" i="6"/>
  <c r="J28" i="6"/>
  <c r="L26" i="6"/>
  <c r="K26" i="6"/>
  <c r="J26" i="6"/>
  <c r="AI54" i="6"/>
  <c r="AH54" i="6"/>
  <c r="AI53" i="6"/>
  <c r="AH53" i="6"/>
  <c r="AI52" i="6"/>
  <c r="AH52" i="6"/>
  <c r="AI51" i="6"/>
  <c r="AH51" i="6"/>
  <c r="AI48" i="6"/>
  <c r="AH48" i="6"/>
  <c r="AI47" i="6"/>
  <c r="AH47" i="6"/>
  <c r="AI35" i="6"/>
  <c r="AH35" i="6"/>
  <c r="AI41" i="6"/>
  <c r="AH41" i="6"/>
  <c r="AH38" i="6"/>
  <c r="AI38" i="6"/>
  <c r="AI32" i="6"/>
  <c r="AH32" i="6"/>
  <c r="AI31" i="6"/>
  <c r="AH31" i="6"/>
  <c r="AF53" i="6"/>
  <c r="AF54" i="6"/>
  <c r="AF52" i="6"/>
  <c r="AF47" i="6"/>
  <c r="AF45" i="6"/>
  <c r="AF48" i="6"/>
  <c r="AF46" i="6"/>
  <c r="AF44" i="6"/>
  <c r="AF32" i="6"/>
  <c r="AF31" i="6"/>
  <c r="AF51" i="6"/>
  <c r="Z49" i="6"/>
  <c r="T49" i="6"/>
  <c r="Z33" i="6" l="1"/>
  <c r="Z39" i="6"/>
  <c r="Z42" i="6"/>
  <c r="Z40" i="6"/>
  <c r="T47" i="6"/>
  <c r="Z48" i="6"/>
  <c r="Z50" i="6"/>
  <c r="Z37" i="6"/>
  <c r="Z36" i="6"/>
  <c r="Z53" i="6"/>
  <c r="Z52" i="6"/>
  <c r="Z44" i="6"/>
  <c r="Z47" i="6"/>
  <c r="Z45" i="6"/>
  <c r="Z46" i="6"/>
  <c r="Z43" i="6"/>
  <c r="T54" i="6"/>
  <c r="T52" i="6"/>
  <c r="T53" i="6"/>
  <c r="T51" i="6"/>
  <c r="N54" i="6"/>
  <c r="N53" i="6"/>
  <c r="N52" i="6"/>
  <c r="N51" i="6"/>
  <c r="AF43" i="6"/>
  <c r="AF40" i="6"/>
  <c r="AF39" i="6"/>
  <c r="AF38" i="6"/>
  <c r="AF35" i="6"/>
  <c r="AF30" i="6"/>
  <c r="AF29" i="6"/>
  <c r="AF28" i="6"/>
  <c r="AF26" i="6"/>
  <c r="Z34" i="6"/>
  <c r="T50" i="6"/>
  <c r="T31" i="6"/>
  <c r="T33" i="6"/>
  <c r="T26" i="6"/>
  <c r="N26" i="6"/>
  <c r="AI43" i="6"/>
  <c r="AH43" i="6"/>
  <c r="AI46" i="6"/>
  <c r="AH46" i="6"/>
  <c r="AI45" i="6"/>
  <c r="AH45" i="6"/>
  <c r="AI44" i="6"/>
  <c r="AH44" i="6"/>
  <c r="AI42" i="6"/>
  <c r="AH42" i="6"/>
  <c r="AI37" i="6"/>
  <c r="AH37" i="6"/>
  <c r="AI36" i="6"/>
  <c r="AH36" i="6"/>
  <c r="AI27" i="6"/>
  <c r="AH27" i="6"/>
  <c r="AI30" i="6"/>
  <c r="AH30" i="6"/>
  <c r="AI29" i="6"/>
  <c r="AH29" i="6"/>
  <c r="AI28" i="6"/>
  <c r="AH28" i="6"/>
  <c r="AI26" i="6"/>
  <c r="AH26" i="6"/>
  <c r="T34" i="6" l="1"/>
  <c r="T40" i="6"/>
  <c r="T41" i="6"/>
  <c r="T39" i="6"/>
  <c r="Z32" i="6"/>
  <c r="N34" i="6"/>
  <c r="N33" i="6"/>
  <c r="AL34" i="6"/>
  <c r="D34" i="6" s="1"/>
  <c r="AL33" i="6"/>
  <c r="AF36" i="6"/>
  <c r="AF37" i="6"/>
  <c r="Z26" i="6"/>
  <c r="N50" i="6"/>
  <c r="N49" i="6"/>
  <c r="AF27" i="6"/>
  <c r="AL50" i="6"/>
  <c r="AL49" i="6"/>
  <c r="AL40" i="6"/>
  <c r="D40" i="6" s="1"/>
  <c r="AL39" i="6"/>
  <c r="N39" i="6"/>
  <c r="N40" i="6"/>
  <c r="Z38" i="6"/>
  <c r="Z41" i="6"/>
  <c r="Z35" i="6"/>
  <c r="Z30" i="6"/>
  <c r="Z27" i="6"/>
  <c r="Z51" i="6"/>
  <c r="Z54" i="6"/>
  <c r="Z28" i="6"/>
  <c r="Z31" i="6"/>
  <c r="Z29" i="6"/>
  <c r="T27" i="6"/>
  <c r="T29" i="6"/>
  <c r="T46" i="6"/>
  <c r="T48" i="6"/>
  <c r="T44" i="6"/>
  <c r="T35" i="6"/>
  <c r="T37" i="6"/>
  <c r="T42" i="6"/>
  <c r="T32" i="6"/>
  <c r="T28" i="6"/>
  <c r="T30" i="6"/>
  <c r="T38" i="6"/>
  <c r="T36" i="6"/>
  <c r="T43" i="6"/>
  <c r="T45" i="6"/>
  <c r="N27" i="6"/>
  <c r="N32" i="6"/>
  <c r="N31" i="6"/>
  <c r="N30" i="6"/>
  <c r="N29" i="6"/>
  <c r="N28" i="6"/>
  <c r="N42" i="6"/>
  <c r="N41" i="6"/>
  <c r="N35" i="6"/>
  <c r="N38" i="6"/>
  <c r="N37" i="6"/>
  <c r="N36" i="6"/>
  <c r="N43" i="6"/>
  <c r="N48" i="6"/>
  <c r="N46" i="6"/>
  <c r="N47" i="6"/>
  <c r="N45" i="6"/>
  <c r="N44" i="6"/>
  <c r="AL53" i="6"/>
  <c r="D53" i="6" s="1"/>
  <c r="AL54" i="6"/>
  <c r="AL52" i="6"/>
  <c r="D52" i="6" s="1"/>
  <c r="AL51" i="6"/>
  <c r="D51" i="6" s="1"/>
  <c r="AL47" i="6"/>
  <c r="AL48" i="6"/>
  <c r="AL41" i="6"/>
  <c r="AL35" i="6"/>
  <c r="AL38" i="6"/>
  <c r="AL43" i="6"/>
  <c r="AL32" i="6"/>
  <c r="AL31" i="6"/>
  <c r="AL36" i="6"/>
  <c r="AL46" i="6"/>
  <c r="AL26" i="6"/>
  <c r="AL28" i="6"/>
  <c r="AL29" i="6"/>
  <c r="AL27" i="6"/>
  <c r="AL44" i="6"/>
  <c r="AL30" i="6"/>
  <c r="AL37" i="6"/>
  <c r="AL42" i="6"/>
  <c r="AL45" i="6"/>
  <c r="D43" i="6" l="1"/>
  <c r="D35" i="6"/>
  <c r="D33" i="6"/>
  <c r="D41" i="6"/>
  <c r="D30" i="6"/>
  <c r="D28" i="6"/>
  <c r="F51" i="9" s="1"/>
  <c r="D31" i="6"/>
  <c r="D54" i="6"/>
  <c r="F80" i="9" s="1"/>
  <c r="D26" i="6"/>
  <c r="D46" i="6"/>
  <c r="D48" i="6"/>
  <c r="F73" i="9" s="1"/>
  <c r="D45" i="6"/>
  <c r="D42" i="6"/>
  <c r="D37" i="6"/>
  <c r="F61" i="9" s="1"/>
  <c r="D47" i="6"/>
  <c r="F72" i="9" s="1"/>
  <c r="D49" i="6"/>
  <c r="F74" i="9" s="1"/>
  <c r="D50" i="6"/>
  <c r="F75" i="9" s="1"/>
  <c r="D44" i="6"/>
  <c r="F75" i="16" s="1"/>
  <c r="G75" i="16" s="1"/>
  <c r="J67" i="16" s="1"/>
  <c r="D39" i="6"/>
  <c r="D36" i="6"/>
  <c r="F60" i="9" s="1"/>
  <c r="D38" i="6"/>
  <c r="F62" i="9" s="1"/>
  <c r="D32" i="6"/>
  <c r="F55" i="9" s="1"/>
  <c r="D27" i="6"/>
  <c r="D29" i="6"/>
  <c r="F53" i="9"/>
  <c r="F57" i="9"/>
  <c r="F79" i="9"/>
  <c r="F71" i="9" l="1"/>
  <c r="F130" i="17"/>
  <c r="G130" i="17" s="1"/>
  <c r="J123" i="17" s="1"/>
  <c r="F181" i="17"/>
  <c r="G181" i="17" s="1"/>
  <c r="J173" i="17" s="1"/>
  <c r="F65" i="16"/>
  <c r="G65" i="16" s="1"/>
  <c r="J59" i="16" s="1"/>
  <c r="F54" i="9"/>
  <c r="F83" i="17"/>
  <c r="G83" i="17" s="1"/>
  <c r="J80" i="17" s="1"/>
  <c r="F63" i="9"/>
  <c r="F189" i="17"/>
  <c r="G189" i="17" s="1"/>
  <c r="J183" i="17" s="1"/>
  <c r="F70" i="9"/>
  <c r="F171" i="17"/>
  <c r="G171" i="17" s="1"/>
  <c r="J165" i="17" s="1"/>
  <c r="F78" i="9"/>
  <c r="F163" i="17"/>
  <c r="G163" i="17" s="1"/>
  <c r="J161" i="17" s="1"/>
  <c r="F151" i="17"/>
  <c r="G151" i="17" s="1"/>
  <c r="J142" i="17" s="1"/>
  <c r="F159" i="17"/>
  <c r="G159" i="17" s="1"/>
  <c r="J153" i="17" s="1"/>
  <c r="F140" i="17"/>
  <c r="G140" i="17" s="1"/>
  <c r="J132" i="17" s="1"/>
  <c r="F57" i="16"/>
  <c r="G57" i="16" s="1"/>
  <c r="J50" i="16" s="1"/>
  <c r="F59" i="9"/>
  <c r="F45" i="17"/>
  <c r="G45" i="17" s="1"/>
  <c r="J38" i="17" s="1"/>
  <c r="F36" i="17"/>
  <c r="G36" i="17" s="1"/>
  <c r="J30" i="17" s="1"/>
  <c r="F21" i="16"/>
  <c r="G21" i="16" s="1"/>
  <c r="J14" i="16" s="1"/>
  <c r="F50" i="17"/>
  <c r="G50" i="17" s="1"/>
  <c r="J47" i="17" s="1"/>
  <c r="F54" i="17"/>
  <c r="G54" i="17" s="1"/>
  <c r="J52" i="17" s="1"/>
  <c r="F62" i="17"/>
  <c r="G62" i="17" s="1"/>
  <c r="J56" i="17" s="1"/>
  <c r="F77" i="9"/>
  <c r="F78" i="17"/>
  <c r="G78" i="17" s="1"/>
  <c r="J72" i="17" s="1"/>
  <c r="F70" i="17"/>
  <c r="G70" i="17" s="1"/>
  <c r="J64" i="17" s="1"/>
  <c r="F39" i="16"/>
  <c r="G39" i="16" s="1"/>
  <c r="J32" i="16" s="1"/>
  <c r="F30" i="16"/>
  <c r="G30" i="16" s="1"/>
  <c r="J23" i="16" s="1"/>
  <c r="F64" i="9"/>
  <c r="F86" i="16"/>
  <c r="G86" i="16" s="1"/>
  <c r="J77" i="16" s="1"/>
  <c r="F66" i="9"/>
  <c r="F94" i="16"/>
  <c r="G94" i="16" s="1"/>
  <c r="J88" i="16" s="1"/>
  <c r="F48" i="16"/>
  <c r="G48" i="16" s="1"/>
  <c r="J41" i="16" s="1"/>
  <c r="F50" i="9"/>
  <c r="F28" i="17"/>
  <c r="G28" i="17" s="1"/>
  <c r="J21" i="17" s="1"/>
  <c r="F12" i="16"/>
  <c r="G12" i="16" s="1"/>
  <c r="J6" i="16" s="1"/>
  <c r="F52" i="9"/>
  <c r="F88" i="17"/>
  <c r="G88" i="17" s="1"/>
  <c r="J85" i="17" s="1"/>
  <c r="F65" i="9"/>
  <c r="F197" i="17"/>
  <c r="G197" i="17" s="1"/>
  <c r="J191" i="17" s="1"/>
  <c r="F94" i="17"/>
  <c r="G94" i="17" s="1"/>
  <c r="J90" i="17" s="1"/>
  <c r="F121" i="17"/>
  <c r="G121" i="17" s="1"/>
  <c r="J114" i="17" s="1"/>
  <c r="F56" i="9"/>
  <c r="F112" i="17"/>
  <c r="G112" i="17" s="1"/>
  <c r="J104" i="17" s="1"/>
  <c r="F102" i="17"/>
  <c r="G102" i="17" s="1"/>
  <c r="J96" i="17" s="1"/>
  <c r="F48" i="9"/>
  <c r="F19" i="17"/>
  <c r="G19" i="17" s="1"/>
  <c r="J14" i="17" s="1"/>
  <c r="F12" i="17"/>
  <c r="G12" i="17" s="1"/>
  <c r="J6" i="17" s="1"/>
  <c r="F69" i="9"/>
  <c r="F68" i="9"/>
</calcChain>
</file>

<file path=xl/sharedStrings.xml><?xml version="1.0" encoding="utf-8"?>
<sst xmlns="http://schemas.openxmlformats.org/spreadsheetml/2006/main" count="888" uniqueCount="566">
  <si>
    <t>Артикул</t>
  </si>
  <si>
    <t>ОПИСАНИЕ СЕРИИ:</t>
  </si>
  <si>
    <t>Изображение</t>
  </si>
  <si>
    <t>Цена (руб.)</t>
  </si>
  <si>
    <t>Наименование</t>
  </si>
  <si>
    <t>Наименование модуля</t>
  </si>
  <si>
    <t>Размеры (ШхГхВ) мм</t>
  </si>
  <si>
    <t>Размер</t>
  </si>
  <si>
    <t>Цена</t>
  </si>
  <si>
    <t>Кол-во</t>
  </si>
  <si>
    <t>№</t>
  </si>
  <si>
    <t>Коэффициент</t>
  </si>
  <si>
    <t>Цена+коэффициент</t>
  </si>
  <si>
    <t>Цена + коэффициент</t>
  </si>
  <si>
    <t>Комплектующие</t>
  </si>
  <si>
    <t>Комплекты</t>
  </si>
  <si>
    <t>Прайс-лист на  наборные стеллажи серии "LOFT"</t>
  </si>
  <si>
    <t>НАПОЛНЕНИЕ</t>
  </si>
  <si>
    <t xml:space="preserve">СТОЙКИ </t>
  </si>
  <si>
    <t>ЗАВЕРШАЮЩИЕ</t>
  </si>
  <si>
    <t>ПРОХОДНЫЕ</t>
  </si>
  <si>
    <t>УГЛОВЫЕ СЕКЦИИ</t>
  </si>
  <si>
    <t>Стеллаж наборный</t>
  </si>
  <si>
    <t>Боковая/задняя панель для стеллажа наборного</t>
  </si>
  <si>
    <t>Полка для стеллажа наборного</t>
  </si>
  <si>
    <t>Короб с фасадом для стеллажа наборного</t>
  </si>
  <si>
    <t>Короб с 1 ящиком для стеллажа наборного</t>
  </si>
  <si>
    <t>Короб с 2 ящиками для стеллажа наборного</t>
  </si>
  <si>
    <t>VR.L-SL.SZ-1</t>
  </si>
  <si>
    <t>Стойка завершающая (1 ниша)</t>
  </si>
  <si>
    <t>VR.L-SL.SZ-2</t>
  </si>
  <si>
    <t>Стойка завершающая (2 ниши)</t>
  </si>
  <si>
    <t>VR.L-SL.SZ-3</t>
  </si>
  <si>
    <t>Стойка завершающая (3 ниши)</t>
  </si>
  <si>
    <t>VR.L-SL.SZ-4</t>
  </si>
  <si>
    <t>Стойка завершающая (4 ниши)</t>
  </si>
  <si>
    <t>VR.L-SL.SP-1.1</t>
  </si>
  <si>
    <t>Стойка проходная (1 ниша / 1 ниша)</t>
  </si>
  <si>
    <t>VR.L-SL.SP-2.2</t>
  </si>
  <si>
    <t>Стойка проходная (2 ниши / 2 ниши)</t>
  </si>
  <si>
    <t>VR.L-SL.SP-3.3</t>
  </si>
  <si>
    <t>Стойка проходная (3 ниши / 3 ниши)</t>
  </si>
  <si>
    <t>VR.L-SL.SP-4.4</t>
  </si>
  <si>
    <t>Стойка проходная (4 ниши / 4 ниши)</t>
  </si>
  <si>
    <t>Стойка переходная проходная (1 ниша / 2 ниши)</t>
  </si>
  <si>
    <t>VR.L-SL.SPP-1.2</t>
  </si>
  <si>
    <t>VR.L-SL.SPP-2.3</t>
  </si>
  <si>
    <t>Стойка переходная проходная (2 ниши / 3 ниши)</t>
  </si>
  <si>
    <t>VR.L-SL.SPP-3.4</t>
  </si>
  <si>
    <t>Стойка переходная проходная (3 ниши / 4 ниши)</t>
  </si>
  <si>
    <t>VR.L-SL.UPK-1.1.1</t>
  </si>
  <si>
    <t>Угловой проходной модуль (1 ниша / угол-1 ниша / 1 ниша)</t>
  </si>
  <si>
    <t>VR.L-SL.UPK-1.2.1</t>
  </si>
  <si>
    <t>Угловой проходной переходной модуль (1 ниша / угол-2 ниши / 1 ниша)</t>
  </si>
  <si>
    <t>VR.L-SL.UPK-1.2.2</t>
  </si>
  <si>
    <t>Угловой проходной переходной модуль (1 ниша  /угол-2 ниши / 2 ниши)</t>
  </si>
  <si>
    <t>VR.L-SL.UPK-2.2.1</t>
  </si>
  <si>
    <t>VR.L-SL.UPK-2.2.2</t>
  </si>
  <si>
    <t>Угловой проходной модуль (2 ниши / угол-2 ниши / 2 ниши)</t>
  </si>
  <si>
    <t>VR.L-SL.UPK-2.3.2</t>
  </si>
  <si>
    <t>Угловой проходной переходной модуль (2 ниши / угол-3 ниши / 2 ниши)</t>
  </si>
  <si>
    <t>VR.L-SL.UPK-2.3.3</t>
  </si>
  <si>
    <t>Угловой проходной переходной модуль (2 ниши / угол-3 ниши / 3 ниши)</t>
  </si>
  <si>
    <t>VR.L-SL.UPK-3.3.2</t>
  </si>
  <si>
    <t>Угловой проходной переходной модуль (3 ниши / угол-3 ниши / 2 ниши)</t>
  </si>
  <si>
    <t>VR.L-SL.UPK-3.3.3</t>
  </si>
  <si>
    <t>Угловой проходной модуль (3 ниши / угол-3 ниши / 3 ниши)</t>
  </si>
  <si>
    <t>VR.L-SL.UPK-3.4.3</t>
  </si>
  <si>
    <t>Угловой проходной переходной модуль (3 ниши / угол-4 ниши / 3 ниши)</t>
  </si>
  <si>
    <t>VR.L-SL.UPK-3.4.4</t>
  </si>
  <si>
    <t>Угловой проходной переходной модуль (3 ниши / угол-4 ниши / 4 ниши)</t>
  </si>
  <si>
    <t>VR.L-SL.UPK-4.4.3</t>
  </si>
  <si>
    <t>Угловой проходной переходной модуль (4 ниши / угол-4 ниши / 3 ниши)</t>
  </si>
  <si>
    <t>VR.L-SL.UPK-4.4.4</t>
  </si>
  <si>
    <t>Угловой проходной модуль (4 ниши / угол-4 ниши / 4 ниши)</t>
  </si>
  <si>
    <t>VR.L-SL.KG</t>
  </si>
  <si>
    <t>Комплект горизонтальных перемычек (2шт)</t>
  </si>
  <si>
    <t>VR.L-SL.KRS</t>
  </si>
  <si>
    <t>Крепление к стене (на 1 стойку)</t>
  </si>
  <si>
    <t>VR.L-SL.OP.VNE.U.1-1.1</t>
  </si>
  <si>
    <t>VR.L-SL.OP.VNE.U.1-2.2</t>
  </si>
  <si>
    <t>VR.L-SL.OP.VNE.U.1-3.3</t>
  </si>
  <si>
    <t>VR.L-SL.OP.VNE.U.1-4.4</t>
  </si>
  <si>
    <t>VR.L-SL.OPP.2-2.1</t>
  </si>
  <si>
    <t>VR.L-SL.OPP.2-1.2</t>
  </si>
  <si>
    <t>VR.L-SL.OPP.2-2.3</t>
  </si>
  <si>
    <t>VR.L-SL.OPP.2-3.2</t>
  </si>
  <si>
    <t>VR.L-SL.OPP.2-3.4</t>
  </si>
  <si>
    <t>VR.L-SL.OPP.2-4.3</t>
  </si>
  <si>
    <t>VR.L-SL.OPP.3-1.2</t>
  </si>
  <si>
    <t>VR.L-SL.OPP.3-2.3</t>
  </si>
  <si>
    <t>VR.L-SL.OPP.3-3.2</t>
  </si>
  <si>
    <t>VR.L-SL.OPP.3-3.4</t>
  </si>
  <si>
    <t>VR.L-SL.OP.VNU.U.4-1.1.1</t>
  </si>
  <si>
    <t>VR.L-SL.OP.VNU.U.4-2.2.2</t>
  </si>
  <si>
    <t>VR.L-SL.OP.VNU.U.4-3.3.3</t>
  </si>
  <si>
    <t>VR.L-SL.OP.VNU.U.4-4.4.4</t>
  </si>
  <si>
    <t>386х25х25</t>
  </si>
  <si>
    <t>VR.L-SL.SZ-5</t>
  </si>
  <si>
    <t>Стойка завершающая (5 ниш)</t>
  </si>
  <si>
    <t>Стойка проходная (5 ниш / 5 ниш)</t>
  </si>
  <si>
    <t>VR.L-SL.SP-5.5</t>
  </si>
  <si>
    <t>VR.L-SL.SPP-4.5</t>
  </si>
  <si>
    <t>Стойка переходная проходная (4 ниши / 5 ниш)</t>
  </si>
  <si>
    <t>VR.L-SL.KF</t>
  </si>
  <si>
    <t>VR.L-SL.P</t>
  </si>
  <si>
    <t>VR.L-SL.KY-1</t>
  </si>
  <si>
    <t>VR.L-SL-KY-2</t>
  </si>
  <si>
    <t>VR.L-SL.OP.VNE.U.1-5.5</t>
  </si>
  <si>
    <t>VR.L-SL.OPP.2-4.5</t>
  </si>
  <si>
    <t>VR.L-SL.OPP.3-2.1</t>
  </si>
  <si>
    <t>VR.L-SL.OPP.2-5.4</t>
  </si>
  <si>
    <t>VR.L-SL.OPP.3-4.3</t>
  </si>
  <si>
    <t>VR.L-SL.OPP.3-4.5</t>
  </si>
  <si>
    <t>VR.L-SL.OPP.3-5.4</t>
  </si>
  <si>
    <t>VR.L-SL.OP.VNU.U.4-5.5.5</t>
  </si>
  <si>
    <t>VR.L-SL.UPK-1.2.3</t>
  </si>
  <si>
    <t>VR.L-SL.UPK-3.2.1</t>
  </si>
  <si>
    <t>Угловой проходной переходной модуль (1 ниша  /угол-2 ниши / 3 ниши)</t>
  </si>
  <si>
    <t>VR.L-SL.UPK-3.3.4</t>
  </si>
  <si>
    <t>VR.L-SL.UPK-4.3.3</t>
  </si>
  <si>
    <t>VR.L-SL.UPK-3.4.5</t>
  </si>
  <si>
    <t>Угловой проходной переходной модуль (3 ниши / угол-4 ниши / 5 ниши)</t>
  </si>
  <si>
    <t>Угловой проходной переходной модуль (3 ниши / угол-3 ниши / 4 ниши)</t>
  </si>
  <si>
    <t>Угловой проходной переходной модуль (4 ниши / угол-3 ниши / 3 ниши)</t>
  </si>
  <si>
    <t>VR.L-SL.UPK-5.4.3</t>
  </si>
  <si>
    <t>Угловой проходной переходной модуль (5 ниши / угол-4 ниши / 3 ниши)</t>
  </si>
  <si>
    <t>VR.L-SL.UPK-4.5.4</t>
  </si>
  <si>
    <t>VR.L-SL.UPK-5.5.5</t>
  </si>
  <si>
    <t>Угловой проходной модуль (5 ниш / угол-5 ниш / 5 ниш)</t>
  </si>
  <si>
    <t>Угловой проходной переходной модуль  (4 ниши / угол-5 ниш / 4 ниши)</t>
  </si>
  <si>
    <t>VR.L-SL.UPK-4.5.5</t>
  </si>
  <si>
    <t>Угловой проходной переходной модуль  (4 ниши / угол-5 ниш / 5 ниш)</t>
  </si>
  <si>
    <t>VR.L-SL.UPK-5.5.4</t>
  </si>
  <si>
    <t>Угловой проходной переходной модуль  (5 ниш / угол-5 ниш / 4 ниши)</t>
  </si>
  <si>
    <t>Перемычки</t>
  </si>
  <si>
    <t>Опора №4</t>
  </si>
  <si>
    <t>Опора №3</t>
  </si>
  <si>
    <t>Опора №2</t>
  </si>
  <si>
    <t>Угловой проходной переходной модуль (2 ниши  /угол-2 ниши / 1 ниша)</t>
  </si>
  <si>
    <t>Угловой проходной переходной модуль (3 ниши  /угол-2 ниши / 1 ниша)</t>
  </si>
  <si>
    <t>384*415*384</t>
  </si>
  <si>
    <t>386*386*18</t>
  </si>
  <si>
    <t>384*18*384</t>
  </si>
  <si>
    <t>446*446*636</t>
  </si>
  <si>
    <t>446*446*1047</t>
  </si>
  <si>
    <t>446*446*1458</t>
  </si>
  <si>
    <t>446*446*1869</t>
  </si>
  <si>
    <t>446*446*2280</t>
  </si>
  <si>
    <t>30*30*636</t>
  </si>
  <si>
    <t>30*30*1047</t>
  </si>
  <si>
    <t>30*30*1458</t>
  </si>
  <si>
    <t>30*30*1869</t>
  </si>
  <si>
    <t>30*30*2280</t>
  </si>
  <si>
    <t xml:space="preserve"> ПЕРЕХОДНЫЕ ПРОХОДНЫЕ</t>
  </si>
  <si>
    <t>1-а УГЛОВАЯ НИША</t>
  </si>
  <si>
    <t>2-е УГЛОВЫЕ НИШИ</t>
  </si>
  <si>
    <t>3-и УГЛОВЫЕ НИШИ</t>
  </si>
  <si>
    <t>4-е УГЛОВЫЕ НИШИ</t>
  </si>
  <si>
    <t>5-ть УГЛОВЫХ НИШ</t>
  </si>
  <si>
    <t>Опора проходная внешнего угла (1 ниша - 1 ниша) №1</t>
  </si>
  <si>
    <t>Опора проходная внешнего угла (2 ниши - 2 ниши) №1</t>
  </si>
  <si>
    <t>Опора проходная внешнего угла (3 ниши - 3 ниши) №1</t>
  </si>
  <si>
    <t>Опора проходная внешнего угла (4 ниши - 4 ниши) №1</t>
  </si>
  <si>
    <t>Опора проходная внешнего угла (5 ниш - 5 ниш) №1</t>
  </si>
  <si>
    <t>Опора проходная переходная (угол 1 ниша - 2 ниши) №2</t>
  </si>
  <si>
    <t>Опора проходная переходная (угол 2 ниши - 1 ниша) №2</t>
  </si>
  <si>
    <t>Опора проходная переходная (угол 2 ниши - 3 ниши) №2</t>
  </si>
  <si>
    <t>Опора проходная переходная (угол 3 ниши - 2 ниши) №2</t>
  </si>
  <si>
    <t>Опора проходная переходная (угол 3 ниши - 4 ниши) №2</t>
  </si>
  <si>
    <t>Опора проходная переходная (угол 4 ниши - 3 ниши) №2</t>
  </si>
  <si>
    <t>Опора проходная переходная (угол 4 ниши - 5 ниш) №2</t>
  </si>
  <si>
    <t>Опора проходная (1 ниша - угол 1 ниша) №3</t>
  </si>
  <si>
    <t>Опора проходная (2 ниши - угол 2 ниши) №3</t>
  </si>
  <si>
    <t>Опора проходная (3 ниши - угол  3 ниши) №3</t>
  </si>
  <si>
    <t>Опора проходная (4 ниши - угол 4 ниши) №3</t>
  </si>
  <si>
    <t>Опора проходная (5 ниши - угол 5 ниши) №3</t>
  </si>
  <si>
    <t>Опора проходная переходная (1 ниша - угол 2 ниши) №3</t>
  </si>
  <si>
    <t>Опора проходная переходная (2 ниши - угол 1 ниша) №3</t>
  </si>
  <si>
    <t>Опора проходная переходная (2 ниши - угол 3 ниши) №3</t>
  </si>
  <si>
    <t>Опора проходная переходная (3 ниши - угол 2 ниши) №3</t>
  </si>
  <si>
    <t>Опора проходная переходная (3 ниши - угол 4 ниши) №3</t>
  </si>
  <si>
    <t>Опора проходная переходная (4 ниши - угол 3 ниши) №3</t>
  </si>
  <si>
    <t>Опора проходная переходная (4 ниши - угол 5 ниш) №3</t>
  </si>
  <si>
    <t>Опора проходная внутреннего угла (1 ниша - угол 1 ниша - 1 ниша) №4</t>
  </si>
  <si>
    <t>Опора проходная внутреннего угла (5 ниш - угол 5 ниш - 5 ниш) №4</t>
  </si>
  <si>
    <t>Опора проходная внутреннего угла (4 ниши - угол 4 ниша - 4 ниши) №4</t>
  </si>
  <si>
    <t>Опора проходная переходная внутреннего угла (1 ниша  - угол 2 ниши - 2 ниши) №4</t>
  </si>
  <si>
    <t>Опора проходная переходная внутреннего угла (1 ниша - угол 2 ниши - 1 ниша) №4</t>
  </si>
  <si>
    <t>Опора проходная переходная внутреннего угла (2 ниши  - угол 2 ниши - 1 ниша) №4</t>
  </si>
  <si>
    <t>Опора проходная переходная внутреннего угла (1 ниша  -  угол 2 ниши - 3 ниши) №4</t>
  </si>
  <si>
    <t>Опора проходная переходная внутреннего угла (3 ниши  -  угол 2 ниши - 1 ниша) №4</t>
  </si>
  <si>
    <t>Опора проходная переходная внутреннего угла (2 ниши - угол 3 ниши - 2 ниши) №4</t>
  </si>
  <si>
    <t>Опора проходная переходная внутреннего угла (2 ниши - угол 3 ниши - 3 ниши) №4</t>
  </si>
  <si>
    <t>Опора проходная переходная внутреннего угла (3 ниши - угол 3 ниши - 2 ниши) №4</t>
  </si>
  <si>
    <t>Опора проходная переходная внутреннего угла (4 ниши - угол 3 ниши - 2 ниши) №4</t>
  </si>
  <si>
    <t>Опора проходная переходная внутреннего угла (3 ниши - угол 3 ниши - 4 ниши) №4</t>
  </si>
  <si>
    <t>Опора проходная переходная внутреннего угла (4 ниши - угол 3 ниши - 3 ниши) №4</t>
  </si>
  <si>
    <t>Опора проходная переходная внутреннего угла (3 ниши - угол 4 ниши - 3 ниши) №4</t>
  </si>
  <si>
    <t>Опора проходная переходная внутреннего угла (3 ниши - угол 4 ниши - 4 ниши) №4</t>
  </si>
  <si>
    <t>Опора проходная переходная внутреннего угла (4 ниши - угол 4 ниши - 3 ниши) №4</t>
  </si>
  <si>
    <t>Опора проходная внутреннего угла (2 ниши - угол 2 ниши - 2 ниши) №4</t>
  </si>
  <si>
    <t>Опора проходная внутреннего угла (3 ниши - угол 3 ниши - 3 ниши) №4</t>
  </si>
  <si>
    <t>Опора проходная переходная внутреннего угла (2 ниши - угол 3 ниши - 4 ниши) №4</t>
  </si>
  <si>
    <t>Опора проходная переходная внутреннего угла (5 ниш - угол 4 ниши - 3 ниши) №4</t>
  </si>
  <si>
    <t>Опора проходная переходная внутреннего угла (4 ниши - угол 5 ниш - 4 ниши) №4</t>
  </si>
  <si>
    <t>Опора проходная переходная внутреннего угла (4 ниши - угол 5 ниш - 5 ниш) №4</t>
  </si>
  <si>
    <t>VR.L-SL.BZ</t>
  </si>
  <si>
    <t>30*446*636</t>
  </si>
  <si>
    <t>30*446*1047</t>
  </si>
  <si>
    <t>30*446*1458</t>
  </si>
  <si>
    <t>30*446*1869</t>
  </si>
  <si>
    <t>30*446*2280</t>
  </si>
  <si>
    <t>VR.L-SL.UPK-2.3.4</t>
  </si>
  <si>
    <t>VR.L-SL.UPK-4.3.2</t>
  </si>
  <si>
    <t>Угловой проходной переходной модуль (4 ниши / угол-3 ниши / 2 ниши)</t>
  </si>
  <si>
    <t>Угловой проходной переходной модуль (2 ниши / угол-3 ниши / 4 ниши)</t>
  </si>
  <si>
    <t>VR.L-SL.G</t>
  </si>
  <si>
    <t>Горизонтальная перемычка</t>
  </si>
  <si>
    <t>VR.L-SL.UPK-4.4.5</t>
  </si>
  <si>
    <t>VR.L-SL.UPK-5.4.4</t>
  </si>
  <si>
    <t>Опора проходная переходная внутреннего угла (4 ниши - угол 4 ниши - 5 ниш) №4</t>
  </si>
  <si>
    <t>Опора проходная переходная внутреннего угла (5 ниш - угол 4 ниши - 4 ниши) №4</t>
  </si>
  <si>
    <t>VR.L-SL.UPK-2.2.3</t>
  </si>
  <si>
    <t>VR.L-SL.UPK-3.2.2</t>
  </si>
  <si>
    <t>Угловой проходной переходной модуль (2 ниши  /угол-2 ниши / 3 ниши)</t>
  </si>
  <si>
    <t>Угловой проходной переходной модуль (3 ниши  /угол-2 ниши / 2 ниши)</t>
  </si>
  <si>
    <t>Опора проходная переходная внутреннего угла (2 ниши - угол 2 ниши - 3 ниши) №4</t>
  </si>
  <si>
    <t>Опора проходная переходная внутреннего угла (3 ниши - угол 2 ниши - 2 ниши) №4</t>
  </si>
  <si>
    <t>VR.L-SL.OP.2-1.1</t>
  </si>
  <si>
    <t>VR.L-SL.OP.2-2.2</t>
  </si>
  <si>
    <t>VR.L-SL.OP.2-3.3</t>
  </si>
  <si>
    <t>VR.L-SL.OP.2-4.4</t>
  </si>
  <si>
    <t>VR.L-SL.OP.2-5.5</t>
  </si>
  <si>
    <t>Опора проходная (угол 1 ниша - 1 ниша) №2</t>
  </si>
  <si>
    <t>Опора проходная (угол 2 ниши - 2 ниши) №2</t>
  </si>
  <si>
    <t>Опора проходная (угол 3 ниши - 3 ниши) №2</t>
  </si>
  <si>
    <t>Опора проходная (угол 4 ниши - 4 ниши) №2</t>
  </si>
  <si>
    <t>Опора проходная (угол 5 ниш - 5 ниш) №2</t>
  </si>
  <si>
    <t>VR.L-SL.OP.3-1.1</t>
  </si>
  <si>
    <t>VR.L-SL.OP.3-2.2</t>
  </si>
  <si>
    <t>VR.L-SL.OP.3-3.3</t>
  </si>
  <si>
    <t>VR.L-SL.OP.3-4.4</t>
  </si>
  <si>
    <t>VR.L-SL.OP.3-5.5</t>
  </si>
  <si>
    <t>Опора проходная переходная (5 ниш - угол 4 ниши) №3</t>
  </si>
  <si>
    <t>VR.L-SL.OPP.VNU.U.4-3.4.3</t>
  </si>
  <si>
    <t>VR.L-SL.OPP.VNU.U.4-3.4.4</t>
  </si>
  <si>
    <t>VR.L-SL.OPP.VNU.U.4-4.4.3</t>
  </si>
  <si>
    <t>VR.L-SL.OPP.VNU.U.4-3.4.5</t>
  </si>
  <si>
    <t>VR.L-SL.OPP.VNU.U.4-5.4.3</t>
  </si>
  <si>
    <t>VR.L-SL.OPP.VNU.U.4-4.4.5</t>
  </si>
  <si>
    <t>VR.L-SL.OPP.VNU.U.4-5.4.4</t>
  </si>
  <si>
    <t>VR.L-SL.OPP.VNU.U.4-4.5.4</t>
  </si>
  <si>
    <t>VR.L-SL.OPP.VNU.U.4-4.5.5</t>
  </si>
  <si>
    <t>VR.L-SL.OPP.VNU.U.4-5.5.4</t>
  </si>
  <si>
    <t>VR.L-SL.OPP.VNU.U.4-1.2.1</t>
  </si>
  <si>
    <t>VR.L-SL.OPP.VNU.U.4-1.2.2</t>
  </si>
  <si>
    <t>VR.L-SL.OPP.VNU.U.4-2.2.1</t>
  </si>
  <si>
    <t>VR.L-SL.OPP.VNU.U.4-1.2.3</t>
  </si>
  <si>
    <t>VR.L-SL.OPP.VNU.U.4-3.2.1</t>
  </si>
  <si>
    <t>VR.L-SL.OPP.VNU.U.4-2.2.3</t>
  </si>
  <si>
    <t>VR.L-SL.OPP.VNU.U.4-3.2.2</t>
  </si>
  <si>
    <t>VR.L-SL.OPP.VNU.U.4-2.3.2</t>
  </si>
  <si>
    <t>VR.L-SL.OPP.VNU.U.4-2.3.3</t>
  </si>
  <si>
    <t>VR.L-SL.OPP.VNU.U.4-3.3.2</t>
  </si>
  <si>
    <t>VR.L-SL.OPP.VNU.U.4-2.3.4</t>
  </si>
  <si>
    <t>VR.L-SL.OPP.VNU.U.4-4.3.2</t>
  </si>
  <si>
    <t>VR.L-SL.OPP.VNU.U.4-3.3.4</t>
  </si>
  <si>
    <t>VR.L-SL.OPP.VNU.U.4-4.3.3</t>
  </si>
  <si>
    <t>Угловой проходной переходной модуль (4 ниши / угол-4 ниши / 5 ниши)</t>
  </si>
  <si>
    <t>Угловой проходной переходной модуль (5 ниши / угол-4 ниши / 4 ниши)</t>
  </si>
  <si>
    <t>ПЕРЕМЫЧКИ / КРЕПЛЕНИЕ К СТЕНЕ</t>
  </si>
  <si>
    <t>Опора проходная переходная внутреннего угла (3 ниши - угол 4 ниши - 5 ниши) №4</t>
  </si>
  <si>
    <t>Опора проходная переходная внутреннего угла (5 ниш - угол 5 ниш - 4 ниши) №4</t>
  </si>
  <si>
    <t>Опора проходная переходная (угол 5 ниш - 4 ниши) №2</t>
  </si>
  <si>
    <t>28х55х75</t>
  </si>
  <si>
    <t>Кол.</t>
  </si>
  <si>
    <t>Артикул комплекта</t>
  </si>
  <si>
    <t>Состав комплекта</t>
  </si>
  <si>
    <t>Вид снаружи</t>
  </si>
  <si>
    <t>Готовые комплекты наборных стеллажей серии "LOFT"</t>
  </si>
  <si>
    <t>VR.L-01</t>
  </si>
  <si>
    <t>Стоим</t>
  </si>
  <si>
    <t>VR.L-02</t>
  </si>
  <si>
    <t>VR.L-03</t>
  </si>
  <si>
    <t>VR.L-04</t>
  </si>
  <si>
    <t>VR.L-05</t>
  </si>
  <si>
    <t>VR.L-06</t>
  </si>
  <si>
    <t>VR.L-07</t>
  </si>
  <si>
    <t>VR.L-08</t>
  </si>
  <si>
    <t>VR.L-09</t>
  </si>
  <si>
    <t>VR.L-10</t>
  </si>
  <si>
    <t>VR.L-11</t>
  </si>
  <si>
    <t>VR.L-12</t>
  </si>
  <si>
    <t>VR.L-13</t>
  </si>
  <si>
    <t>VR.L-14</t>
  </si>
  <si>
    <t>VR.L-15</t>
  </si>
  <si>
    <t>VR.L-16</t>
  </si>
  <si>
    <t>VR.L-17</t>
  </si>
  <si>
    <t>VR.L-18</t>
  </si>
  <si>
    <t>VR.L-19</t>
  </si>
  <si>
    <t>VR.L-20</t>
  </si>
  <si>
    <t>VR.L-21</t>
  </si>
  <si>
    <t>VR.L-22</t>
  </si>
  <si>
    <t>VR.L-23</t>
  </si>
  <si>
    <t>VR.L-24</t>
  </si>
  <si>
    <t>VR.L-25</t>
  </si>
  <si>
    <t>Угловые</t>
  </si>
  <si>
    <t>VR.L-51</t>
  </si>
  <si>
    <t>VR.L-52</t>
  </si>
  <si>
    <t>VR.L-54</t>
  </si>
  <si>
    <t>VR.L-53</t>
  </si>
  <si>
    <t>VR.L-55</t>
  </si>
  <si>
    <t>VR.L-56</t>
  </si>
  <si>
    <t>VR.L-57</t>
  </si>
  <si>
    <t>VR.L-58</t>
  </si>
  <si>
    <t>VR.L-59</t>
  </si>
  <si>
    <t>VR.L-60</t>
  </si>
  <si>
    <t>VR.L-26</t>
  </si>
  <si>
    <t>VR.L-27</t>
  </si>
  <si>
    <t>VR.L-28</t>
  </si>
  <si>
    <t>VR.L-29</t>
  </si>
  <si>
    <t>VR.L-30</t>
  </si>
  <si>
    <t>VR.L-31</t>
  </si>
  <si>
    <t>VR.L-32</t>
  </si>
  <si>
    <t>VR.L-33</t>
  </si>
  <si>
    <t>VR.L-34</t>
  </si>
  <si>
    <t>VR.L-35</t>
  </si>
  <si>
    <t>VR.L-36</t>
  </si>
  <si>
    <t>VR.L-37</t>
  </si>
  <si>
    <t>VR.L-38</t>
  </si>
  <si>
    <t>VR.L-39</t>
  </si>
  <si>
    <t>VR.L-40</t>
  </si>
  <si>
    <t>VR.L-41</t>
  </si>
  <si>
    <t>VR.L-42</t>
  </si>
  <si>
    <t>VR.L-43</t>
  </si>
  <si>
    <t>VR.L-44</t>
  </si>
  <si>
    <t>VR.L-45</t>
  </si>
  <si>
    <t>VR.L-46</t>
  </si>
  <si>
    <t>VR.L-47</t>
  </si>
  <si>
    <t>VR.L-48</t>
  </si>
  <si>
    <t>VR.L-49</t>
  </si>
  <si>
    <t>VR.L-50</t>
  </si>
  <si>
    <t>Опора №1</t>
  </si>
  <si>
    <t>ИК-00001164</t>
  </si>
  <si>
    <t>ИК-00001165</t>
  </si>
  <si>
    <t>ИК-00001166</t>
  </si>
  <si>
    <t>ИК-00001167</t>
  </si>
  <si>
    <t>ИК-00001168</t>
  </si>
  <si>
    <t>ИК-00001169</t>
  </si>
  <si>
    <t>ИК-00001170</t>
  </si>
  <si>
    <t>ИК-00001171</t>
  </si>
  <si>
    <t>ИК-00001446</t>
  </si>
  <si>
    <t>ИК-00001447</t>
  </si>
  <si>
    <t>ИК-00001460</t>
  </si>
  <si>
    <t>ИК-00001461</t>
  </si>
  <si>
    <t>ИК-00001462</t>
  </si>
  <si>
    <t>ИК-00001463</t>
  </si>
  <si>
    <t>ИК-00001464</t>
  </si>
  <si>
    <t>ИК-00001465</t>
  </si>
  <si>
    <t>ИК-00001466</t>
  </si>
  <si>
    <t>ИК-00001467</t>
  </si>
  <si>
    <t>ИК-00001468</t>
  </si>
  <si>
    <t>ИК-00001479</t>
  </si>
  <si>
    <t>ИК-00001481</t>
  </si>
  <si>
    <t>ИК-00001482</t>
  </si>
  <si>
    <t>ИК-00001483</t>
  </si>
  <si>
    <t>ИК-00001484</t>
  </si>
  <si>
    <t>ИК-00001491</t>
  </si>
  <si>
    <t>ИК-00001492</t>
  </si>
  <si>
    <t>ИК-00001493</t>
  </si>
  <si>
    <t>ИК-00001494</t>
  </si>
  <si>
    <t>ИК-00001495</t>
  </si>
  <si>
    <t>ИК-00001496</t>
  </si>
  <si>
    <t>ИК-00001497</t>
  </si>
  <si>
    <t>ИК-00001508</t>
  </si>
  <si>
    <t>ИК-00001509</t>
  </si>
  <si>
    <t>ИК-00001510</t>
  </si>
  <si>
    <t>ИК-00001511</t>
  </si>
  <si>
    <t>ИК-00001512</t>
  </si>
  <si>
    <t>ИК-00001528</t>
  </si>
  <si>
    <t>ИК-00001529</t>
  </si>
  <si>
    <t>ИК-00001530</t>
  </si>
  <si>
    <t>ИК-00001531</t>
  </si>
  <si>
    <t>ИК-00001532</t>
  </si>
  <si>
    <t>ИК-00001534</t>
  </si>
  <si>
    <t>ИК-00001535</t>
  </si>
  <si>
    <t>ИК-00001536</t>
  </si>
  <si>
    <t>ИК-00001537</t>
  </si>
  <si>
    <t>ИК-00001538</t>
  </si>
  <si>
    <t>ИК-00001539</t>
  </si>
  <si>
    <t>ИК-00001540</t>
  </si>
  <si>
    <t>ИК-00001589</t>
  </si>
  <si>
    <t>ИК-00001590</t>
  </si>
  <si>
    <t>ИК-00001591</t>
  </si>
  <si>
    <t>ИК-00001592</t>
  </si>
  <si>
    <t>ИК-00001593</t>
  </si>
  <si>
    <t>ИК-00001667</t>
  </si>
  <si>
    <t>ИК-00001677</t>
  </si>
  <si>
    <t>ИК-00001678</t>
  </si>
  <si>
    <t>ИК-00001679</t>
  </si>
  <si>
    <t>ИК-00001680</t>
  </si>
  <si>
    <t>ИК-00001681</t>
  </si>
  <si>
    <t>ИК-00001682</t>
  </si>
  <si>
    <t>ИК-00001683</t>
  </si>
  <si>
    <t>ИК-00001684</t>
  </si>
  <si>
    <t>ИК-00001685</t>
  </si>
  <si>
    <t>ИК-00001686</t>
  </si>
  <si>
    <t>ИК-00001687</t>
  </si>
  <si>
    <t>ИК-00001688</t>
  </si>
  <si>
    <t>ИК-00001689</t>
  </si>
  <si>
    <t>ИК-00001690</t>
  </si>
  <si>
    <t>ИК-00001691</t>
  </si>
  <si>
    <t>ИК-00001692</t>
  </si>
  <si>
    <t>ИК-00001693</t>
  </si>
  <si>
    <t>ИК-00001694</t>
  </si>
  <si>
    <t>ИК-00001695</t>
  </si>
  <si>
    <t>ИК-00001697</t>
  </si>
  <si>
    <t>ИК-00001698</t>
  </si>
  <si>
    <t>ИК-00001774</t>
  </si>
  <si>
    <t>ИК-00001980</t>
  </si>
  <si>
    <t>ЦБ-00085025</t>
  </si>
  <si>
    <t>ЦБ-00085026</t>
  </si>
  <si>
    <t>ЦБ-00085027</t>
  </si>
  <si>
    <t>ЦБ-00085028</t>
  </si>
  <si>
    <t>ЦБ-00085029</t>
  </si>
  <si>
    <t>ЦБ-00086467</t>
  </si>
  <si>
    <t>ЦБ-00086468</t>
  </si>
  <si>
    <t>ЦБ-00086469</t>
  </si>
  <si>
    <t>ЦБ-00086470</t>
  </si>
  <si>
    <t>ЦБ-00086471</t>
  </si>
  <si>
    <t>ЦБ-00086472</t>
  </si>
  <si>
    <t>ЦБ-00086476</t>
  </si>
  <si>
    <t>ЦБ-00086477</t>
  </si>
  <si>
    <t>ЦБ-00086478</t>
  </si>
  <si>
    <t>ЦБ-00086496</t>
  </si>
  <si>
    <t>ЦБ-00086497</t>
  </si>
  <si>
    <t>ЦБ-00086500</t>
  </si>
  <si>
    <t>ЦБ-00086501</t>
  </si>
  <si>
    <t>ЦБ-00086502</t>
  </si>
  <si>
    <t>ЦБ-00086503</t>
  </si>
  <si>
    <t>ЦБ-00086504</t>
  </si>
  <si>
    <t>ЦБ-00086505</t>
  </si>
  <si>
    <t>ЦБ-00086506</t>
  </si>
  <si>
    <t>ЦБ-00086507</t>
  </si>
  <si>
    <t>ЦБ-00086508</t>
  </si>
  <si>
    <t>ЦБ-00086509</t>
  </si>
  <si>
    <t>ЦБ-00086510</t>
  </si>
  <si>
    <t>ЦБ-00086511</t>
  </si>
  <si>
    <t>ЦБ-00086512</t>
  </si>
  <si>
    <t>ЦБ-00086513</t>
  </si>
  <si>
    <t>ЦБ-00086514</t>
  </si>
  <si>
    <t>ЦБ-00086515</t>
  </si>
  <si>
    <t>ЦБ-00086516</t>
  </si>
  <si>
    <t>ЦБ-00086517</t>
  </si>
  <si>
    <t>ЦБ-00086586</t>
  </si>
  <si>
    <t>ЦБ-00086587</t>
  </si>
  <si>
    <t>ЦБ-00086588</t>
  </si>
  <si>
    <t>ЦБ-00086589</t>
  </si>
  <si>
    <t>ЦБ-00086590</t>
  </si>
  <si>
    <t>ЦБ-00086591</t>
  </si>
  <si>
    <t>ЦБ-00086592</t>
  </si>
  <si>
    <t>ЦБ-00086593</t>
  </si>
  <si>
    <t>ЦБ-00086594</t>
  </si>
  <si>
    <t>ЦБ-00086595</t>
  </si>
  <si>
    <t>ЦБ-00086596</t>
  </si>
  <si>
    <t>ЦБ-00086597</t>
  </si>
  <si>
    <t>ЦБ-00086599</t>
  </si>
  <si>
    <t>ЦБ-00086600</t>
  </si>
  <si>
    <t>ЦБ-00086601</t>
  </si>
  <si>
    <t>ЦБ-00086602</t>
  </si>
  <si>
    <t>ЦБ-00086603</t>
  </si>
  <si>
    <t>ЦБ-00086604</t>
  </si>
  <si>
    <t>ЦБ-00086605</t>
  </si>
  <si>
    <t>ЦБ-00086606</t>
  </si>
  <si>
    <t>ЦБ-00086607</t>
  </si>
  <si>
    <t>ЦБ-00086608</t>
  </si>
  <si>
    <t>ЦБ-00086609</t>
  </si>
  <si>
    <t>ЦБ-00086610</t>
  </si>
  <si>
    <t>ЦБ-00086611</t>
  </si>
  <si>
    <t>ЦБ-00086613</t>
  </si>
  <si>
    <t>ЦБ-00086614</t>
  </si>
  <si>
    <t>ЦБ-00086615</t>
  </si>
  <si>
    <t>ЦБ-00086616</t>
  </si>
  <si>
    <t>ЦБ-00086617</t>
  </si>
  <si>
    <t>ЦБ-00086618</t>
  </si>
  <si>
    <t>ЦБ-00086619</t>
  </si>
  <si>
    <t>ЦБ-00086620</t>
  </si>
  <si>
    <t>ЦБ-00086623</t>
  </si>
  <si>
    <t>ЦБ-00086624</t>
  </si>
  <si>
    <t>ЦБ-00086625</t>
  </si>
  <si>
    <t>ЦБ-00086626</t>
  </si>
  <si>
    <t>ЦБ-00086630</t>
  </si>
  <si>
    <t>ЦБ-00086633</t>
  </si>
  <si>
    <t>ЦБ-00086634</t>
  </si>
  <si>
    <t>ЦБ-00086636</t>
  </si>
  <si>
    <t>ЦБ-00086637</t>
  </si>
  <si>
    <t>ЦБ-00086638</t>
  </si>
  <si>
    <t>ЦБ-00086639</t>
  </si>
  <si>
    <t>ЦБ-00086640</t>
  </si>
  <si>
    <t>ЦБ-00086641</t>
  </si>
  <si>
    <t>ЦБ-00086642</t>
  </si>
  <si>
    <t>ЦБ-00086643</t>
  </si>
  <si>
    <t>ЦБ-00086648</t>
  </si>
  <si>
    <t>ЦБ-00086650</t>
  </si>
  <si>
    <t>ЦБ-00086653</t>
  </si>
  <si>
    <t>ЦБ-00086654</t>
  </si>
  <si>
    <t>ЦБ-00086657</t>
  </si>
  <si>
    <t>ЦБ-00086658</t>
  </si>
  <si>
    <t>ЦБ-00086659</t>
  </si>
  <si>
    <t>ЦБ-00086660</t>
  </si>
  <si>
    <t>ЦБ-00086661</t>
  </si>
  <si>
    <t>ЦБ-00086662</t>
  </si>
  <si>
    <t>ЦБ-00086663</t>
  </si>
  <si>
    <t>ЦБ-00086664</t>
  </si>
  <si>
    <t>Стеллажи установлены регулируемые опоры М8.</t>
  </si>
  <si>
    <t>Измененен: 19.02.2024</t>
  </si>
  <si>
    <t>Ящики на шариковых направляющих с системой TIP-ON.</t>
  </si>
  <si>
    <t>Распашные фасады с системой TIP-ON.</t>
  </si>
  <si>
    <t>Размеры (Ш*Г*В), мм</t>
  </si>
  <si>
    <r>
      <rPr>
        <b/>
        <sz val="11"/>
        <color theme="1"/>
        <rFont val="Calibri"/>
        <family val="2"/>
        <charset val="204"/>
        <scheme val="minor"/>
      </rPr>
      <t>Цвет металла:</t>
    </r>
    <r>
      <rPr>
        <sz val="11"/>
        <color theme="1"/>
        <rFont val="Calibri"/>
        <family val="2"/>
        <charset val="204"/>
        <scheme val="minor"/>
      </rPr>
      <t xml:space="preserve"> Черный, Белый, Антрацит, Серый, Латте, Капучино.</t>
    </r>
  </si>
  <si>
    <r>
      <t xml:space="preserve">Цвета ЛДСП 18 мм:  </t>
    </r>
    <r>
      <rPr>
        <sz val="11"/>
        <color theme="1"/>
        <rFont val="Calibri"/>
        <family val="2"/>
        <charset val="204"/>
        <scheme val="minor"/>
      </rPr>
      <t>Денвер Светлый, Дуб Аризона,  Дуб Аттик, Белый Бриллиант, Тиквуд светлый.</t>
    </r>
  </si>
  <si>
    <t xml:space="preserve">По покраске изделий из металла (от 10 шт) в любой цвет по RAL, обратитесь к вашему менеджеру. </t>
  </si>
  <si>
    <t>Цена, (руб.)</t>
  </si>
  <si>
    <t>386*25*25</t>
  </si>
  <si>
    <t>28*55*75</t>
  </si>
  <si>
    <t>2110*446*2280</t>
  </si>
  <si>
    <t>2526*446*2280</t>
  </si>
  <si>
    <t>862*446*636</t>
  </si>
  <si>
    <t>862*446*1047</t>
  </si>
  <si>
    <t>862*446*1458</t>
  </si>
  <si>
    <t>862*446*1869</t>
  </si>
  <si>
    <t>1278*446*636</t>
  </si>
  <si>
    <t>1278*446*1047</t>
  </si>
  <si>
    <t>1278*446*1458</t>
  </si>
  <si>
    <t>1694*446*1869</t>
  </si>
  <si>
    <t>1694*446*1458</t>
  </si>
  <si>
    <t>1278*446*1869</t>
  </si>
  <si>
    <t>2110*446*1458</t>
  </si>
  <si>
    <t>862*446*2280</t>
  </si>
  <si>
    <t>1278*446*2280</t>
  </si>
  <si>
    <t>1278*862*636</t>
  </si>
  <si>
    <t>1278*1278*636</t>
  </si>
  <si>
    <t>1278*862*1047</t>
  </si>
  <si>
    <t>1278*862*1458</t>
  </si>
  <si>
    <t>1278*1278*1458</t>
  </si>
  <si>
    <t>862*862*1869</t>
  </si>
  <si>
    <t>1278*1278*1869</t>
  </si>
  <si>
    <t>1278*1278*2280</t>
  </si>
  <si>
    <t>1278*862*2280</t>
  </si>
  <si>
    <t>862*862*1458</t>
  </si>
  <si>
    <t>862*1278*1047</t>
  </si>
  <si>
    <t>1694*1694*1869</t>
  </si>
  <si>
    <t>862*1694*1869</t>
  </si>
  <si>
    <t>1278*1694*2280</t>
  </si>
  <si>
    <t>1694*1278*2280</t>
  </si>
  <si>
    <t>862*862*2280</t>
  </si>
  <si>
    <t>1694*862*1869</t>
  </si>
  <si>
    <t>1694*1278*1458</t>
  </si>
  <si>
    <t>862*1278*2280</t>
  </si>
  <si>
    <t>Караваевская ул.,д.23 ,МЦ "Мебель Дом"</t>
  </si>
  <si>
    <t>Тел :</t>
  </si>
  <si>
    <t>(921)951-27-71</t>
  </si>
  <si>
    <t>(963)300-07-97</t>
  </si>
  <si>
    <t>E-mail: fortunakomforta@yandex.ru</t>
  </si>
  <si>
    <t>WWW.fortunakomforta.ru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</si>
</sst>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₽&quot;_-;\-* #,##0.00\ &quot;₽&quot;_-;_-* &quot;-&quot;??\ &quot;₽&quot;_-;_-@_-"/>
    <numFmt numFmtId="164" formatCode="#,##0\ _₽"/>
    <numFmt numFmtId="165" formatCode="#,##0.0"/>
  </numFmts>
  <fonts count="14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16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i/>
      <sz val="11"/>
      <name val="Arial"/>
      <family val="2"/>
      <charset val="204"/>
    </font>
    <font>
      <u/>
      <sz val="10"/>
      <color indexed="12"/>
      <name val="Arial Cyr"/>
      <charset val="204"/>
    </font>
    <font>
      <u/>
      <sz val="12"/>
      <color indexed="12"/>
      <name val="Arial Cyr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6EFCE"/>
      </patternFill>
    </fill>
    <fill>
      <patternFill patternType="solid">
        <fgColor rgb="FF00B050"/>
        <bgColor indexed="64"/>
      </patternFill>
    </fill>
  </fills>
  <borders count="6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0" fontId="6" fillId="5" borderId="0" applyNumberFormat="0" applyBorder="0" applyAlignment="0" applyProtection="0"/>
    <xf numFmtId="0" fontId="12" fillId="0" borderId="0" applyNumberFormat="0" applyFill="0" applyBorder="0" applyAlignment="0" applyProtection="0">
      <alignment vertical="top"/>
      <protection locked="0"/>
    </xf>
  </cellStyleXfs>
  <cellXfs count="408">
    <xf numFmtId="0" fontId="0" fillId="0" borderId="0" xfId="0"/>
    <xf numFmtId="0" fontId="0" fillId="0" borderId="0" xfId="0" applyProtection="1"/>
    <xf numFmtId="0" fontId="0" fillId="0" borderId="0" xfId="0" applyBorder="1" applyProtection="1"/>
    <xf numFmtId="0" fontId="8" fillId="0" borderId="1" xfId="0" applyFont="1" applyFill="1" applyBorder="1" applyAlignment="1">
      <alignment horizontal="left" vertical="center"/>
    </xf>
    <xf numFmtId="0" fontId="8" fillId="0" borderId="1" xfId="0" applyFont="1" applyFill="1" applyBorder="1" applyAlignment="1">
      <alignment vertical="center"/>
    </xf>
    <xf numFmtId="0" fontId="8" fillId="0" borderId="20" xfId="0" applyFont="1" applyFill="1" applyBorder="1" applyAlignment="1">
      <alignment vertical="center"/>
    </xf>
    <xf numFmtId="0" fontId="8" fillId="0" borderId="15" xfId="0" applyFont="1" applyFill="1" applyBorder="1" applyAlignment="1">
      <alignment horizontal="left" vertical="center"/>
    </xf>
    <xf numFmtId="0" fontId="8" fillId="0" borderId="33" xfId="0" applyFont="1" applyFill="1" applyBorder="1" applyAlignment="1">
      <alignment vertical="center"/>
    </xf>
    <xf numFmtId="0" fontId="8" fillId="0" borderId="15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33" xfId="0" applyFont="1" applyFill="1" applyBorder="1" applyAlignment="1">
      <alignment horizontal="center" vertical="center"/>
    </xf>
    <xf numFmtId="0" fontId="8" fillId="0" borderId="20" xfId="0" applyFont="1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44" fontId="0" fillId="0" borderId="56" xfId="0" applyNumberFormat="1" applyFill="1" applyBorder="1" applyAlignment="1">
      <alignment horizontal="left" vertical="center" wrapText="1"/>
    </xf>
    <xf numFmtId="44" fontId="0" fillId="0" borderId="56" xfId="0" applyNumberFormat="1" applyFill="1" applyBorder="1" applyAlignment="1">
      <alignment horizontal="center" vertical="center" wrapText="1"/>
    </xf>
    <xf numFmtId="0" fontId="0" fillId="0" borderId="15" xfId="0" applyNumberFormat="1" applyFill="1" applyBorder="1" applyAlignment="1">
      <alignment horizontal="left" vertical="center" wrapText="1"/>
    </xf>
    <xf numFmtId="0" fontId="0" fillId="0" borderId="0" xfId="0" applyFill="1"/>
    <xf numFmtId="0" fontId="0" fillId="0" borderId="0" xfId="0" applyFill="1" applyProtection="1"/>
    <xf numFmtId="0" fontId="3" fillId="0" borderId="0" xfId="0" applyFont="1" applyFill="1" applyProtection="1"/>
    <xf numFmtId="164" fontId="2" fillId="0" borderId="0" xfId="0" applyNumberFormat="1" applyFont="1" applyFill="1" applyAlignment="1" applyProtection="1">
      <alignment vertical="top"/>
    </xf>
    <xf numFmtId="0" fontId="0" fillId="0" borderId="23" xfId="0" applyFill="1" applyBorder="1" applyProtection="1"/>
    <xf numFmtId="0" fontId="0" fillId="0" borderId="48" xfId="0" applyFill="1" applyBorder="1" applyAlignment="1">
      <alignment horizontal="center" vertical="center" wrapText="1"/>
    </xf>
    <xf numFmtId="0" fontId="0" fillId="0" borderId="35" xfId="0" applyFill="1" applyBorder="1" applyAlignment="1">
      <alignment horizontal="center" vertical="center" wrapText="1"/>
    </xf>
    <xf numFmtId="0" fontId="0" fillId="0" borderId="0" xfId="0" applyFill="1" applyAlignment="1" applyProtection="1">
      <alignment vertical="center"/>
    </xf>
    <xf numFmtId="0" fontId="3" fillId="0" borderId="0" xfId="0" applyFont="1" applyFill="1" applyAlignment="1" applyProtection="1">
      <alignment vertical="center"/>
    </xf>
    <xf numFmtId="0" fontId="0" fillId="0" borderId="14" xfId="0" applyFill="1" applyBorder="1" applyAlignment="1" applyProtection="1">
      <alignment horizontal="center" vertical="center"/>
    </xf>
    <xf numFmtId="0" fontId="0" fillId="0" borderId="53" xfId="0" applyNumberFormat="1" applyFill="1" applyBorder="1" applyAlignment="1">
      <alignment horizontal="left" vertical="center" wrapText="1"/>
    </xf>
    <xf numFmtId="0" fontId="0" fillId="0" borderId="30" xfId="0" applyNumberFormat="1" applyFill="1" applyBorder="1" applyAlignment="1">
      <alignment horizontal="left" vertical="center" wrapText="1"/>
    </xf>
    <xf numFmtId="0" fontId="0" fillId="0" borderId="30" xfId="0" applyNumberFormat="1" applyFill="1" applyBorder="1" applyAlignment="1">
      <alignment horizontal="center" vertical="center" wrapText="1"/>
    </xf>
    <xf numFmtId="0" fontId="0" fillId="0" borderId="17" xfId="0" applyFill="1" applyBorder="1" applyAlignment="1" applyProtection="1">
      <alignment horizontal="center" vertical="center"/>
    </xf>
    <xf numFmtId="0" fontId="0" fillId="0" borderId="38" xfId="0" applyNumberFormat="1" applyFill="1" applyBorder="1" applyAlignment="1">
      <alignment horizontal="left" vertical="center" wrapText="1"/>
    </xf>
    <xf numFmtId="0" fontId="0" fillId="0" borderId="1" xfId="0" applyNumberFormat="1" applyFill="1" applyBorder="1" applyAlignment="1">
      <alignment horizontal="left" vertical="center" wrapText="1"/>
    </xf>
    <xf numFmtId="0" fontId="0" fillId="0" borderId="1" xfId="0" applyNumberFormat="1" applyFill="1" applyBorder="1" applyAlignment="1">
      <alignment horizontal="center" vertical="center" wrapText="1"/>
    </xf>
    <xf numFmtId="0" fontId="0" fillId="0" borderId="19" xfId="0" applyFill="1" applyBorder="1" applyAlignment="1" applyProtection="1">
      <alignment horizontal="center" vertical="center"/>
    </xf>
    <xf numFmtId="0" fontId="0" fillId="0" borderId="51" xfId="0" applyNumberFormat="1" applyFill="1" applyBorder="1" applyAlignment="1">
      <alignment horizontal="left" vertical="center" wrapText="1"/>
    </xf>
    <xf numFmtId="0" fontId="0" fillId="0" borderId="33" xfId="0" applyNumberFormat="1" applyFill="1" applyBorder="1" applyAlignment="1">
      <alignment horizontal="left" vertical="center" wrapText="1"/>
    </xf>
    <xf numFmtId="0" fontId="0" fillId="0" borderId="33" xfId="0" applyNumberFormat="1" applyFill="1" applyBorder="1" applyAlignment="1">
      <alignment horizontal="center" vertical="center" wrapText="1"/>
    </xf>
    <xf numFmtId="0" fontId="3" fillId="0" borderId="0" xfId="0" applyFont="1" applyFill="1" applyAlignment="1" applyProtection="1">
      <alignment horizontal="center"/>
    </xf>
    <xf numFmtId="0" fontId="0" fillId="0" borderId="29" xfId="0" applyFill="1" applyBorder="1" applyAlignment="1">
      <alignment horizontal="center" vertical="center"/>
    </xf>
    <xf numFmtId="0" fontId="0" fillId="0" borderId="19" xfId="0" applyFill="1" applyBorder="1" applyAlignment="1">
      <alignment horizontal="center" vertical="center"/>
    </xf>
    <xf numFmtId="0" fontId="0" fillId="0" borderId="52" xfId="0" applyNumberFormat="1" applyFill="1" applyBorder="1" applyAlignment="1">
      <alignment horizontal="left" vertical="center" wrapText="1"/>
    </xf>
    <xf numFmtId="0" fontId="0" fillId="0" borderId="20" xfId="0" applyNumberFormat="1" applyFill="1" applyBorder="1" applyAlignment="1">
      <alignment horizontal="left" vertical="center" wrapText="1"/>
    </xf>
    <xf numFmtId="0" fontId="0" fillId="0" borderId="20" xfId="0" applyNumberFormat="1" applyFill="1" applyBorder="1" applyAlignment="1">
      <alignment horizontal="center" vertical="center" wrapText="1"/>
    </xf>
    <xf numFmtId="0" fontId="0" fillId="0" borderId="17" xfId="0" applyFill="1" applyBorder="1" applyAlignment="1">
      <alignment horizontal="center" vertical="center"/>
    </xf>
    <xf numFmtId="0" fontId="0" fillId="0" borderId="23" xfId="0" applyFill="1" applyBorder="1" applyAlignment="1">
      <alignment horizontal="center" vertical="center"/>
    </xf>
    <xf numFmtId="0" fontId="0" fillId="0" borderId="50" xfId="0" applyNumberFormat="1" applyFont="1" applyFill="1" applyBorder="1" applyAlignment="1">
      <alignment horizontal="left" vertical="center" wrapText="1"/>
    </xf>
    <xf numFmtId="0" fontId="0" fillId="0" borderId="45" xfId="0" applyNumberFormat="1" applyFill="1" applyBorder="1" applyAlignment="1">
      <alignment horizontal="left" vertical="center" wrapText="1"/>
    </xf>
    <xf numFmtId="0" fontId="0" fillId="0" borderId="45" xfId="0" applyNumberFormat="1" applyFill="1" applyBorder="1" applyAlignment="1">
      <alignment horizontal="center" vertical="center" wrapText="1"/>
    </xf>
    <xf numFmtId="0" fontId="0" fillId="0" borderId="53" xfId="0" applyNumberFormat="1" applyFont="1" applyFill="1" applyBorder="1" applyAlignment="1">
      <alignment horizontal="left" vertical="center" wrapText="1"/>
    </xf>
    <xf numFmtId="0" fontId="0" fillId="0" borderId="38" xfId="0" applyNumberFormat="1" applyFont="1" applyFill="1" applyBorder="1" applyAlignment="1">
      <alignment horizontal="left" vertical="center" wrapText="1"/>
    </xf>
    <xf numFmtId="0" fontId="0" fillId="0" borderId="52" xfId="0" applyNumberFormat="1" applyFont="1" applyFill="1" applyBorder="1" applyAlignment="1">
      <alignment horizontal="left" vertical="center" wrapText="1"/>
    </xf>
    <xf numFmtId="0" fontId="0" fillId="0" borderId="56" xfId="0" applyNumberFormat="1" applyFont="1" applyFill="1" applyBorder="1" applyAlignment="1">
      <alignment horizontal="left" vertical="center" wrapText="1"/>
    </xf>
    <xf numFmtId="0" fontId="0" fillId="0" borderId="15" xfId="0" applyNumberFormat="1" applyFill="1" applyBorder="1" applyAlignment="1">
      <alignment horizontal="center" vertical="center" wrapText="1"/>
    </xf>
    <xf numFmtId="0" fontId="0" fillId="0" borderId="51" xfId="0" applyNumberFormat="1" applyFont="1" applyFill="1" applyBorder="1" applyAlignment="1">
      <alignment horizontal="left" vertical="center" wrapText="1"/>
    </xf>
    <xf numFmtId="0" fontId="0" fillId="0" borderId="57" xfId="0" applyFill="1" applyBorder="1" applyAlignment="1">
      <alignment horizontal="center" vertical="center"/>
    </xf>
    <xf numFmtId="0" fontId="0" fillId="0" borderId="30" xfId="0" applyNumberFormat="1" applyFont="1" applyFill="1" applyBorder="1" applyAlignment="1">
      <alignment horizontal="left" vertical="center" wrapText="1"/>
    </xf>
    <xf numFmtId="0" fontId="0" fillId="0" borderId="39" xfId="0" applyFill="1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left" vertical="center" wrapText="1"/>
    </xf>
    <xf numFmtId="0" fontId="0" fillId="0" borderId="58" xfId="0" applyFill="1" applyBorder="1" applyAlignment="1">
      <alignment horizontal="center" vertical="center"/>
    </xf>
    <xf numFmtId="0" fontId="0" fillId="0" borderId="33" xfId="0" applyNumberFormat="1" applyFont="1" applyFill="1" applyBorder="1" applyAlignment="1">
      <alignment horizontal="left" vertical="center" wrapText="1"/>
    </xf>
    <xf numFmtId="0" fontId="0" fillId="0" borderId="20" xfId="0" applyNumberFormat="1" applyFont="1" applyFill="1" applyBorder="1" applyAlignment="1">
      <alignment horizontal="left" vertical="center" wrapText="1"/>
    </xf>
    <xf numFmtId="0" fontId="0" fillId="0" borderId="0" xfId="0" applyFill="1" applyAlignment="1">
      <alignment horizontal="center"/>
    </xf>
    <xf numFmtId="0" fontId="8" fillId="0" borderId="1" xfId="0" applyFont="1" applyFill="1" applyBorder="1" applyAlignment="1">
      <alignment horizontal="center" vertical="center"/>
    </xf>
    <xf numFmtId="0" fontId="8" fillId="0" borderId="15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20" xfId="0" applyFont="1" applyFill="1" applyBorder="1" applyAlignment="1">
      <alignment horizontal="center" vertical="center"/>
    </xf>
    <xf numFmtId="0" fontId="8" fillId="0" borderId="15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20" xfId="0" applyFont="1" applyFill="1" applyBorder="1" applyAlignment="1">
      <alignment horizontal="center" vertical="center"/>
    </xf>
    <xf numFmtId="164" fontId="2" fillId="0" borderId="0" xfId="0" applyNumberFormat="1" applyFont="1" applyFill="1" applyAlignment="1" applyProtection="1">
      <alignment horizontal="right" vertical="top"/>
    </xf>
    <xf numFmtId="0" fontId="0" fillId="0" borderId="0" xfId="0" applyFont="1" applyFill="1" applyAlignment="1" applyProtection="1">
      <alignment vertical="center"/>
    </xf>
    <xf numFmtId="0" fontId="0" fillId="0" borderId="0" xfId="0" applyFont="1" applyAlignment="1" applyProtection="1">
      <alignment vertical="center"/>
    </xf>
    <xf numFmtId="14" fontId="2" fillId="0" borderId="0" xfId="0" applyNumberFormat="1" applyFont="1" applyFill="1" applyAlignment="1" applyProtection="1">
      <alignment horizontal="right" vertical="top"/>
    </xf>
    <xf numFmtId="0" fontId="0" fillId="0" borderId="54" xfId="0" applyFill="1" applyBorder="1" applyAlignment="1">
      <alignment horizontal="center" vertical="center" wrapText="1"/>
    </xf>
    <xf numFmtId="0" fontId="9" fillId="0" borderId="0" xfId="0" applyFont="1" applyFill="1" applyBorder="1" applyAlignment="1" applyProtection="1">
      <alignment horizontal="center" vertical="center" wrapText="1"/>
    </xf>
    <xf numFmtId="0" fontId="0" fillId="0" borderId="0" xfId="0" applyFont="1" applyFill="1" applyBorder="1" applyAlignment="1" applyProtection="1">
      <alignment vertical="center"/>
    </xf>
    <xf numFmtId="2" fontId="0" fillId="0" borderId="0" xfId="0" applyNumberFormat="1" applyFont="1" applyFill="1" applyBorder="1" applyAlignment="1" applyProtection="1">
      <alignment vertical="center"/>
    </xf>
    <xf numFmtId="0" fontId="0" fillId="0" borderId="0" xfId="0" applyFont="1" applyBorder="1" applyAlignment="1">
      <alignment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2" fontId="0" fillId="0" borderId="0" xfId="0" applyNumberFormat="1" applyFont="1" applyAlignment="1">
      <alignment vertical="center"/>
    </xf>
    <xf numFmtId="0" fontId="0" fillId="0" borderId="0" xfId="0" applyFont="1" applyAlignment="1">
      <alignment horizontal="center" vertical="center"/>
    </xf>
    <xf numFmtId="3" fontId="0" fillId="0" borderId="0" xfId="0" applyNumberFormat="1" applyFont="1" applyAlignment="1">
      <alignment horizontal="center" vertical="center"/>
    </xf>
    <xf numFmtId="0" fontId="1" fillId="2" borderId="23" xfId="0" applyFont="1" applyFill="1" applyBorder="1" applyAlignment="1">
      <alignment horizontal="center" vertical="center" wrapText="1"/>
    </xf>
    <xf numFmtId="0" fontId="1" fillId="2" borderId="24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vertical="center"/>
    </xf>
    <xf numFmtId="2" fontId="1" fillId="0" borderId="0" xfId="0" applyNumberFormat="1" applyFont="1" applyFill="1" applyAlignment="1">
      <alignment vertical="center"/>
    </xf>
    <xf numFmtId="3" fontId="1" fillId="2" borderId="13" xfId="0" applyNumberFormat="1" applyFont="1" applyFill="1" applyBorder="1" applyAlignment="1">
      <alignment horizontal="center" vertical="center" wrapText="1"/>
    </xf>
    <xf numFmtId="3" fontId="1" fillId="2" borderId="24" xfId="0" applyNumberFormat="1" applyFont="1" applyFill="1" applyBorder="1" applyAlignment="1">
      <alignment horizontal="center" vertical="center" wrapText="1"/>
    </xf>
    <xf numFmtId="0" fontId="1" fillId="0" borderId="0" xfId="0" applyFont="1" applyAlignment="1">
      <alignment vertical="center"/>
    </xf>
    <xf numFmtId="0" fontId="1" fillId="0" borderId="6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vertical="center"/>
    </xf>
    <xf numFmtId="2" fontId="1" fillId="0" borderId="0" xfId="0" applyNumberFormat="1" applyFont="1" applyFill="1" applyBorder="1" applyAlignment="1">
      <alignment vertical="center"/>
    </xf>
    <xf numFmtId="3" fontId="1" fillId="0" borderId="0" xfId="0" applyNumberFormat="1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vertical="center"/>
    </xf>
    <xf numFmtId="165" fontId="0" fillId="0" borderId="0" xfId="0" applyNumberFormat="1" applyFont="1" applyFill="1" applyBorder="1" applyAlignment="1">
      <alignment horizontal="center" vertical="center"/>
    </xf>
    <xf numFmtId="4" fontId="0" fillId="0" borderId="0" xfId="0" applyNumberFormat="1" applyFont="1" applyFill="1" applyBorder="1" applyAlignment="1">
      <alignment horizontal="right" vertical="center"/>
    </xf>
    <xf numFmtId="3" fontId="0" fillId="0" borderId="0" xfId="0" applyNumberFormat="1" applyFont="1" applyFill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0" fillId="0" borderId="15" xfId="0" applyFont="1" applyBorder="1" applyAlignment="1">
      <alignment vertical="center"/>
    </xf>
    <xf numFmtId="0" fontId="0" fillId="0" borderId="15" xfId="0" applyFont="1" applyBorder="1" applyAlignment="1">
      <alignment horizontal="center" vertical="center"/>
    </xf>
    <xf numFmtId="3" fontId="0" fillId="0" borderId="42" xfId="0" applyNumberFormat="1" applyFont="1" applyBorder="1" applyAlignment="1">
      <alignment horizontal="center" vertical="center"/>
    </xf>
    <xf numFmtId="0" fontId="0" fillId="0" borderId="29" xfId="0" applyFont="1" applyBorder="1" applyAlignment="1">
      <alignment horizontal="center" vertical="center"/>
    </xf>
    <xf numFmtId="0" fontId="0" fillId="0" borderId="30" xfId="0" applyFont="1" applyBorder="1" applyAlignment="1">
      <alignment vertical="center"/>
    </xf>
    <xf numFmtId="0" fontId="0" fillId="0" borderId="30" xfId="0" applyFont="1" applyBorder="1" applyAlignment="1">
      <alignment horizontal="center" vertical="center"/>
    </xf>
    <xf numFmtId="3" fontId="0" fillId="0" borderId="47" xfId="0" applyNumberFormat="1" applyFont="1" applyBorder="1" applyAlignment="1">
      <alignment horizontal="center" vertical="center"/>
    </xf>
    <xf numFmtId="0" fontId="0" fillId="0" borderId="17" xfId="0" applyFont="1" applyBorder="1" applyAlignment="1">
      <alignment horizontal="center" vertical="center"/>
    </xf>
    <xf numFmtId="0" fontId="0" fillId="0" borderId="1" xfId="0" applyFont="1" applyBorder="1" applyAlignment="1">
      <alignment vertical="center"/>
    </xf>
    <xf numFmtId="0" fontId="0" fillId="0" borderId="1" xfId="0" applyFont="1" applyBorder="1" applyAlignment="1">
      <alignment horizontal="center" vertical="center"/>
    </xf>
    <xf numFmtId="3" fontId="0" fillId="0" borderId="43" xfId="0" applyNumberFormat="1" applyFont="1" applyBorder="1" applyAlignment="1">
      <alignment horizontal="center" vertical="center"/>
    </xf>
    <xf numFmtId="0" fontId="0" fillId="2" borderId="17" xfId="0" applyFont="1" applyFill="1" applyBorder="1" applyAlignment="1">
      <alignment horizontal="center" vertical="center"/>
    </xf>
    <xf numFmtId="0" fontId="0" fillId="2" borderId="1" xfId="0" applyFont="1" applyFill="1" applyBorder="1" applyAlignment="1">
      <alignment vertical="center"/>
    </xf>
    <xf numFmtId="0" fontId="0" fillId="2" borderId="1" xfId="0" applyFont="1" applyFill="1" applyBorder="1" applyAlignment="1">
      <alignment horizontal="center" vertical="center"/>
    </xf>
    <xf numFmtId="3" fontId="0" fillId="2" borderId="43" xfId="0" applyNumberFormat="1" applyFont="1" applyFill="1" applyBorder="1" applyAlignment="1">
      <alignment horizontal="center" vertical="center"/>
    </xf>
    <xf numFmtId="3" fontId="0" fillId="0" borderId="0" xfId="0" applyNumberFormat="1" applyFont="1" applyBorder="1" applyAlignment="1">
      <alignment vertical="center"/>
    </xf>
    <xf numFmtId="3" fontId="0" fillId="0" borderId="0" xfId="0" applyNumberFormat="1" applyFont="1" applyBorder="1" applyAlignment="1">
      <alignment horizontal="center" vertical="center"/>
    </xf>
    <xf numFmtId="0" fontId="0" fillId="2" borderId="32" xfId="0" applyFont="1" applyFill="1" applyBorder="1" applyAlignment="1">
      <alignment horizontal="center" vertical="center"/>
    </xf>
    <xf numFmtId="0" fontId="0" fillId="2" borderId="33" xfId="0" applyFont="1" applyFill="1" applyBorder="1" applyAlignment="1">
      <alignment vertical="center"/>
    </xf>
    <xf numFmtId="3" fontId="0" fillId="2" borderId="41" xfId="0" applyNumberFormat="1" applyFont="1" applyFill="1" applyBorder="1" applyAlignment="1">
      <alignment horizontal="center" vertical="center"/>
    </xf>
    <xf numFmtId="0" fontId="0" fillId="3" borderId="23" xfId="0" applyFont="1" applyFill="1" applyBorder="1" applyAlignment="1">
      <alignment horizontal="center" vertical="center"/>
    </xf>
    <xf numFmtId="0" fontId="0" fillId="3" borderId="24" xfId="0" applyFont="1" applyFill="1" applyBorder="1" applyAlignment="1">
      <alignment vertical="center"/>
    </xf>
    <xf numFmtId="0" fontId="0" fillId="3" borderId="24" xfId="0" applyFont="1" applyFill="1" applyBorder="1" applyAlignment="1">
      <alignment horizontal="center" vertical="center"/>
    </xf>
    <xf numFmtId="3" fontId="0" fillId="0" borderId="36" xfId="0" applyNumberFormat="1" applyFont="1" applyFill="1" applyBorder="1" applyAlignment="1">
      <alignment horizontal="center" vertical="center"/>
    </xf>
    <xf numFmtId="3" fontId="0" fillId="0" borderId="35" xfId="0" applyNumberFormat="1" applyFont="1" applyFill="1" applyBorder="1" applyAlignment="1">
      <alignment horizontal="center" vertical="center"/>
    </xf>
    <xf numFmtId="3" fontId="0" fillId="0" borderId="37" xfId="0" applyNumberFormat="1" applyFont="1" applyFill="1" applyBorder="1" applyAlignment="1">
      <alignment horizontal="center" vertical="center"/>
    </xf>
    <xf numFmtId="3" fontId="0" fillId="0" borderId="36" xfId="0" applyNumberFormat="1" applyFont="1" applyBorder="1" applyAlignment="1">
      <alignment horizontal="center" vertical="center"/>
    </xf>
    <xf numFmtId="3" fontId="0" fillId="0" borderId="35" xfId="0" applyNumberFormat="1" applyFont="1" applyBorder="1" applyAlignment="1">
      <alignment horizontal="left" vertical="center"/>
    </xf>
    <xf numFmtId="3" fontId="0" fillId="0" borderId="35" xfId="0" applyNumberFormat="1" applyFont="1" applyBorder="1" applyAlignment="1">
      <alignment horizontal="center" vertical="center"/>
    </xf>
    <xf numFmtId="3" fontId="0" fillId="0" borderId="37" xfId="0" applyNumberFormat="1" applyFont="1" applyBorder="1" applyAlignment="1">
      <alignment horizontal="center" vertical="center"/>
    </xf>
    <xf numFmtId="3" fontId="0" fillId="0" borderId="36" xfId="0" applyNumberFormat="1" applyFont="1" applyBorder="1" applyAlignment="1">
      <alignment horizontal="left" vertical="center"/>
    </xf>
    <xf numFmtId="3" fontId="0" fillId="0" borderId="23" xfId="0" applyNumberFormat="1" applyFont="1" applyBorder="1" applyAlignment="1">
      <alignment horizontal="center" vertical="center"/>
    </xf>
    <xf numFmtId="3" fontId="0" fillId="0" borderId="24" xfId="0" applyNumberFormat="1" applyFont="1" applyBorder="1" applyAlignment="1">
      <alignment horizontal="center" vertical="center"/>
    </xf>
    <xf numFmtId="3" fontId="0" fillId="0" borderId="25" xfId="0" applyNumberFormat="1" applyFont="1" applyBorder="1" applyAlignment="1">
      <alignment horizontal="center" vertical="center"/>
    </xf>
    <xf numFmtId="0" fontId="0" fillId="3" borderId="14" xfId="0" applyFont="1" applyFill="1" applyBorder="1" applyAlignment="1">
      <alignment horizontal="center" vertical="center"/>
    </xf>
    <xf numFmtId="0" fontId="0" fillId="3" borderId="15" xfId="0" applyFont="1" applyFill="1" applyBorder="1" applyAlignment="1">
      <alignment vertical="center"/>
    </xf>
    <xf numFmtId="0" fontId="0" fillId="3" borderId="15" xfId="0" applyFont="1" applyFill="1" applyBorder="1" applyAlignment="1">
      <alignment horizontal="center" vertical="center"/>
    </xf>
    <xf numFmtId="3" fontId="0" fillId="0" borderId="19" xfId="0" applyNumberFormat="1" applyFont="1" applyFill="1" applyBorder="1" applyAlignment="1">
      <alignment horizontal="center" vertical="center"/>
    </xf>
    <xf numFmtId="3" fontId="0" fillId="0" borderId="20" xfId="0" applyNumberFormat="1" applyFont="1" applyFill="1" applyBorder="1" applyAlignment="1">
      <alignment horizontal="center" vertical="center"/>
    </xf>
    <xf numFmtId="3" fontId="0" fillId="0" borderId="20" xfId="0" applyNumberFormat="1" applyFont="1" applyBorder="1" applyAlignment="1">
      <alignment horizontal="center" vertical="center"/>
    </xf>
    <xf numFmtId="3" fontId="0" fillId="0" borderId="21" xfId="0" applyNumberFormat="1" applyFont="1" applyBorder="1" applyAlignment="1">
      <alignment horizontal="center" vertical="center"/>
    </xf>
    <xf numFmtId="3" fontId="0" fillId="0" borderId="19" xfId="0" applyNumberFormat="1" applyFont="1" applyBorder="1" applyAlignment="1">
      <alignment horizontal="center" vertical="center"/>
    </xf>
    <xf numFmtId="3" fontId="0" fillId="0" borderId="20" xfId="0" applyNumberFormat="1" applyFont="1" applyBorder="1" applyAlignment="1">
      <alignment horizontal="left" vertical="center"/>
    </xf>
    <xf numFmtId="3" fontId="0" fillId="0" borderId="14" xfId="0" applyNumberFormat="1" applyFont="1" applyBorder="1" applyAlignment="1">
      <alignment horizontal="center" vertical="center"/>
    </xf>
    <xf numFmtId="3" fontId="0" fillId="0" borderId="15" xfId="0" applyNumberFormat="1" applyFont="1" applyBorder="1" applyAlignment="1">
      <alignment horizontal="left" vertical="center"/>
    </xf>
    <xf numFmtId="3" fontId="0" fillId="0" borderId="15" xfId="0" applyNumberFormat="1" applyFont="1" applyBorder="1" applyAlignment="1">
      <alignment horizontal="center" vertical="center"/>
    </xf>
    <xf numFmtId="3" fontId="0" fillId="0" borderId="16" xfId="0" applyNumberFormat="1" applyFont="1" applyBorder="1" applyAlignment="1">
      <alignment horizontal="center" vertical="center"/>
    </xf>
    <xf numFmtId="0" fontId="0" fillId="3" borderId="29" xfId="0" applyFont="1" applyFill="1" applyBorder="1" applyAlignment="1">
      <alignment horizontal="center" vertical="center"/>
    </xf>
    <xf numFmtId="0" fontId="0" fillId="3" borderId="30" xfId="0" applyFont="1" applyFill="1" applyBorder="1" applyAlignment="1">
      <alignment vertical="center"/>
    </xf>
    <xf numFmtId="0" fontId="0" fillId="3" borderId="30" xfId="0" applyFont="1" applyFill="1" applyBorder="1" applyAlignment="1">
      <alignment horizontal="center" vertical="center"/>
    </xf>
    <xf numFmtId="3" fontId="0" fillId="0" borderId="14" xfId="0" applyNumberFormat="1" applyFont="1" applyFill="1" applyBorder="1" applyAlignment="1">
      <alignment horizontal="center" vertical="center"/>
    </xf>
    <xf numFmtId="3" fontId="0" fillId="0" borderId="15" xfId="0" applyNumberFormat="1" applyFont="1" applyFill="1" applyBorder="1" applyAlignment="1">
      <alignment horizontal="center" vertical="center"/>
    </xf>
    <xf numFmtId="3" fontId="0" fillId="0" borderId="17" xfId="0" applyNumberFormat="1" applyFont="1" applyBorder="1" applyAlignment="1">
      <alignment horizontal="center" vertical="center"/>
    </xf>
    <xf numFmtId="3" fontId="0" fillId="0" borderId="1" xfId="0" applyNumberFormat="1" applyFont="1" applyBorder="1" applyAlignment="1">
      <alignment horizontal="left" vertical="center"/>
    </xf>
    <xf numFmtId="3" fontId="0" fillId="0" borderId="1" xfId="0" applyNumberFormat="1" applyFont="1" applyBorder="1" applyAlignment="1">
      <alignment horizontal="center" vertical="center"/>
    </xf>
    <xf numFmtId="3" fontId="0" fillId="0" borderId="18" xfId="0" applyNumberFormat="1" applyFont="1" applyBorder="1" applyAlignment="1">
      <alignment horizontal="center" vertical="center"/>
    </xf>
    <xf numFmtId="3" fontId="0" fillId="0" borderId="29" xfId="0" applyNumberFormat="1" applyFont="1" applyBorder="1" applyAlignment="1">
      <alignment horizontal="center" vertical="center"/>
    </xf>
    <xf numFmtId="3" fontId="0" fillId="0" borderId="30" xfId="0" applyNumberFormat="1" applyFont="1" applyBorder="1" applyAlignment="1">
      <alignment horizontal="center" vertical="center"/>
    </xf>
    <xf numFmtId="3" fontId="0" fillId="0" borderId="31" xfId="0" applyNumberFormat="1" applyFont="1" applyBorder="1" applyAlignment="1">
      <alignment horizontal="center" vertical="center"/>
    </xf>
    <xf numFmtId="0" fontId="0" fillId="3" borderId="17" xfId="0" applyFont="1" applyFill="1" applyBorder="1" applyAlignment="1">
      <alignment horizontal="center" vertical="center"/>
    </xf>
    <xf numFmtId="0" fontId="0" fillId="3" borderId="1" xfId="0" applyFont="1" applyFill="1" applyBorder="1" applyAlignment="1">
      <alignment vertical="center"/>
    </xf>
    <xf numFmtId="0" fontId="0" fillId="3" borderId="1" xfId="0" applyFont="1" applyFill="1" applyBorder="1" applyAlignment="1">
      <alignment horizontal="center" vertical="center"/>
    </xf>
    <xf numFmtId="3" fontId="0" fillId="0" borderId="17" xfId="0" applyNumberFormat="1" applyFont="1" applyFill="1" applyBorder="1" applyAlignment="1">
      <alignment horizontal="center" vertical="center"/>
    </xf>
    <xf numFmtId="3" fontId="0" fillId="0" borderId="1" xfId="0" applyNumberFormat="1" applyFont="1" applyFill="1" applyBorder="1" applyAlignment="1">
      <alignment horizontal="center" vertical="center"/>
    </xf>
    <xf numFmtId="3" fontId="0" fillId="0" borderId="18" xfId="0" applyNumberFormat="1" applyFont="1" applyFill="1" applyBorder="1" applyAlignment="1">
      <alignment horizontal="center" vertical="center"/>
    </xf>
    <xf numFmtId="0" fontId="0" fillId="0" borderId="0" xfId="0" applyFont="1" applyFill="1" applyAlignment="1">
      <alignment vertical="center"/>
    </xf>
    <xf numFmtId="3" fontId="0" fillId="0" borderId="0" xfId="0" applyNumberFormat="1" applyFont="1" applyFill="1" applyAlignment="1">
      <alignment horizontal="center" vertical="center"/>
    </xf>
    <xf numFmtId="3" fontId="0" fillId="0" borderId="33" xfId="0" applyNumberFormat="1" applyFont="1" applyFill="1" applyBorder="1" applyAlignment="1">
      <alignment horizontal="left" vertical="center"/>
    </xf>
    <xf numFmtId="3" fontId="0" fillId="0" borderId="1" xfId="0" applyNumberFormat="1" applyFont="1" applyFill="1" applyBorder="1" applyAlignment="1">
      <alignment horizontal="left" vertical="center"/>
    </xf>
    <xf numFmtId="3" fontId="0" fillId="0" borderId="39" xfId="0" applyNumberFormat="1" applyFont="1" applyFill="1" applyBorder="1" applyAlignment="1">
      <alignment horizontal="center" vertical="center"/>
    </xf>
    <xf numFmtId="3" fontId="0" fillId="0" borderId="38" xfId="0" applyNumberFormat="1" applyFont="1" applyFill="1" applyBorder="1" applyAlignment="1">
      <alignment horizontal="center" vertical="center"/>
    </xf>
    <xf numFmtId="0" fontId="0" fillId="4" borderId="0" xfId="0" applyFont="1" applyFill="1" applyAlignment="1">
      <alignment vertical="center"/>
    </xf>
    <xf numFmtId="0" fontId="0" fillId="3" borderId="32" xfId="0" applyFont="1" applyFill="1" applyBorder="1" applyAlignment="1">
      <alignment horizontal="center" vertical="center"/>
    </xf>
    <xf numFmtId="0" fontId="0" fillId="3" borderId="33" xfId="0" applyFont="1" applyFill="1" applyBorder="1" applyAlignment="1">
      <alignment vertical="center"/>
    </xf>
    <xf numFmtId="0" fontId="0" fillId="3" borderId="33" xfId="0" applyFont="1" applyFill="1" applyBorder="1" applyAlignment="1">
      <alignment horizontal="center" vertical="center"/>
    </xf>
    <xf numFmtId="3" fontId="0" fillId="0" borderId="21" xfId="0" applyNumberFormat="1" applyFont="1" applyFill="1" applyBorder="1" applyAlignment="1">
      <alignment horizontal="center" vertical="center"/>
    </xf>
    <xf numFmtId="3" fontId="0" fillId="0" borderId="32" xfId="0" applyNumberFormat="1" applyFont="1" applyFill="1" applyBorder="1" applyAlignment="1">
      <alignment horizontal="center" vertical="center"/>
    </xf>
    <xf numFmtId="3" fontId="0" fillId="0" borderId="33" xfId="0" applyNumberFormat="1" applyFont="1" applyFill="1" applyBorder="1" applyAlignment="1">
      <alignment horizontal="center" vertical="center"/>
    </xf>
    <xf numFmtId="3" fontId="0" fillId="0" borderId="34" xfId="0" applyNumberFormat="1" applyFont="1" applyFill="1" applyBorder="1" applyAlignment="1">
      <alignment horizontal="center" vertical="center"/>
    </xf>
    <xf numFmtId="3" fontId="0" fillId="0" borderId="59" xfId="0" applyNumberFormat="1" applyFont="1" applyFill="1" applyBorder="1" applyAlignment="1">
      <alignment horizontal="center" vertical="center"/>
    </xf>
    <xf numFmtId="3" fontId="0" fillId="0" borderId="51" xfId="0" applyNumberFormat="1" applyFont="1" applyFill="1" applyBorder="1" applyAlignment="1">
      <alignment horizontal="center" vertical="center"/>
    </xf>
    <xf numFmtId="3" fontId="0" fillId="0" borderId="57" xfId="0" applyNumberFormat="1" applyFont="1" applyFill="1" applyBorder="1" applyAlignment="1">
      <alignment horizontal="center" vertical="center"/>
    </xf>
    <xf numFmtId="3" fontId="0" fillId="0" borderId="30" xfId="0" applyNumberFormat="1" applyFont="1" applyFill="1" applyBorder="1" applyAlignment="1">
      <alignment horizontal="left" vertical="center"/>
    </xf>
    <xf numFmtId="3" fontId="0" fillId="0" borderId="53" xfId="0" applyNumberFormat="1" applyFont="1" applyFill="1" applyBorder="1" applyAlignment="1">
      <alignment horizontal="center" vertical="center"/>
    </xf>
    <xf numFmtId="3" fontId="0" fillId="0" borderId="30" xfId="0" applyNumberFormat="1" applyFont="1" applyFill="1" applyBorder="1" applyAlignment="1">
      <alignment horizontal="center" vertical="center"/>
    </xf>
    <xf numFmtId="3" fontId="0" fillId="0" borderId="31" xfId="0" applyNumberFormat="1" applyFont="1" applyFill="1" applyBorder="1" applyAlignment="1">
      <alignment horizontal="center" vertical="center"/>
    </xf>
    <xf numFmtId="3" fontId="0" fillId="0" borderId="15" xfId="0" applyNumberFormat="1" applyFont="1" applyFill="1" applyBorder="1" applyAlignment="1">
      <alignment horizontal="left" vertical="center"/>
    </xf>
    <xf numFmtId="3" fontId="0" fillId="0" borderId="16" xfId="0" applyNumberFormat="1" applyFont="1" applyFill="1" applyBorder="1" applyAlignment="1">
      <alignment horizontal="center" vertical="center"/>
    </xf>
    <xf numFmtId="3" fontId="0" fillId="0" borderId="60" xfId="0" applyNumberFormat="1" applyFont="1" applyFill="1" applyBorder="1" applyAlignment="1">
      <alignment horizontal="center" vertical="center"/>
    </xf>
    <xf numFmtId="3" fontId="0" fillId="0" borderId="56" xfId="0" applyNumberFormat="1" applyFont="1" applyFill="1" applyBorder="1" applyAlignment="1">
      <alignment horizontal="center" vertical="center"/>
    </xf>
    <xf numFmtId="0" fontId="0" fillId="2" borderId="0" xfId="0" applyFont="1" applyFill="1" applyAlignment="1">
      <alignment vertical="center"/>
    </xf>
    <xf numFmtId="3" fontId="0" fillId="0" borderId="45" xfId="0" applyNumberFormat="1" applyFont="1" applyFill="1" applyBorder="1" applyAlignment="1">
      <alignment horizontal="left" vertical="center"/>
    </xf>
    <xf numFmtId="3" fontId="0" fillId="0" borderId="20" xfId="0" applyNumberFormat="1" applyFont="1" applyFill="1" applyBorder="1" applyAlignment="1">
      <alignment horizontal="left" vertical="center"/>
    </xf>
    <xf numFmtId="3" fontId="0" fillId="0" borderId="29" xfId="0" applyNumberFormat="1" applyFont="1" applyFill="1" applyBorder="1" applyAlignment="1">
      <alignment horizontal="center" vertical="center"/>
    </xf>
    <xf numFmtId="0" fontId="0" fillId="3" borderId="19" xfId="0" applyFont="1" applyFill="1" applyBorder="1" applyAlignment="1">
      <alignment horizontal="center" vertical="center"/>
    </xf>
    <xf numFmtId="0" fontId="0" fillId="3" borderId="20" xfId="0" applyFont="1" applyFill="1" applyBorder="1" applyAlignment="1">
      <alignment vertical="center"/>
    </xf>
    <xf numFmtId="0" fontId="0" fillId="3" borderId="20" xfId="0" applyFont="1" applyFill="1" applyBorder="1" applyAlignment="1">
      <alignment horizontal="center" vertical="center"/>
    </xf>
    <xf numFmtId="3" fontId="0" fillId="0" borderId="39" xfId="0" applyNumberFormat="1" applyFont="1" applyBorder="1" applyAlignment="1">
      <alignment horizontal="center" vertical="center"/>
    </xf>
    <xf numFmtId="3" fontId="0" fillId="0" borderId="38" xfId="0" applyNumberFormat="1" applyFont="1" applyBorder="1" applyAlignment="1">
      <alignment horizontal="center" vertical="center"/>
    </xf>
    <xf numFmtId="3" fontId="0" fillId="0" borderId="30" xfId="0" applyNumberFormat="1" applyFont="1" applyBorder="1" applyAlignment="1">
      <alignment horizontal="left" vertical="center"/>
    </xf>
    <xf numFmtId="0" fontId="0" fillId="2" borderId="36" xfId="0" applyFont="1" applyFill="1" applyBorder="1" applyAlignment="1">
      <alignment horizontal="center" vertical="center"/>
    </xf>
    <xf numFmtId="0" fontId="0" fillId="2" borderId="35" xfId="0" applyFont="1" applyFill="1" applyBorder="1" applyAlignment="1">
      <alignment vertical="center"/>
    </xf>
    <xf numFmtId="0" fontId="0" fillId="2" borderId="35" xfId="0" applyFont="1" applyFill="1" applyBorder="1" applyAlignment="1">
      <alignment horizontal="center" vertical="center"/>
    </xf>
    <xf numFmtId="3" fontId="0" fillId="2" borderId="37" xfId="0" applyNumberFormat="1" applyFont="1" applyFill="1" applyBorder="1" applyAlignment="1">
      <alignment horizontal="center" vertical="center"/>
    </xf>
    <xf numFmtId="3" fontId="0" fillId="2" borderId="40" xfId="0" applyNumberFormat="1" applyFont="1" applyFill="1" applyBorder="1" applyAlignment="1">
      <alignment horizontal="center" vertical="center"/>
    </xf>
    <xf numFmtId="0" fontId="0" fillId="2" borderId="44" xfId="0" applyFont="1" applyFill="1" applyBorder="1" applyAlignment="1">
      <alignment horizontal="center" vertical="center"/>
    </xf>
    <xf numFmtId="0" fontId="0" fillId="2" borderId="45" xfId="0" applyFont="1" applyFill="1" applyBorder="1" applyAlignment="1">
      <alignment vertical="center"/>
    </xf>
    <xf numFmtId="0" fontId="0" fillId="2" borderId="45" xfId="0" applyFont="1" applyFill="1" applyBorder="1" applyAlignment="1">
      <alignment horizontal="center" vertical="center"/>
    </xf>
    <xf numFmtId="0" fontId="0" fillId="2" borderId="19" xfId="0" applyFont="1" applyFill="1" applyBorder="1" applyAlignment="1">
      <alignment horizontal="center" vertical="center"/>
    </xf>
    <xf numFmtId="0" fontId="0" fillId="2" borderId="20" xfId="0" applyFont="1" applyFill="1" applyBorder="1" applyAlignment="1">
      <alignment vertical="center"/>
    </xf>
    <xf numFmtId="0" fontId="0" fillId="2" borderId="20" xfId="0" applyFont="1" applyFill="1" applyBorder="1" applyAlignment="1">
      <alignment horizontal="center" vertical="center"/>
    </xf>
    <xf numFmtId="3" fontId="0" fillId="2" borderId="55" xfId="0" applyNumberFormat="1" applyFont="1" applyFill="1" applyBorder="1" applyAlignment="1">
      <alignment horizontal="center" vertical="center"/>
    </xf>
    <xf numFmtId="0" fontId="0" fillId="2" borderId="14" xfId="0" applyFont="1" applyFill="1" applyBorder="1" applyAlignment="1">
      <alignment horizontal="center" vertical="center"/>
    </xf>
    <xf numFmtId="0" fontId="0" fillId="2" borderId="15" xfId="0" applyFont="1" applyFill="1" applyBorder="1" applyAlignment="1">
      <alignment vertical="center"/>
    </xf>
    <xf numFmtId="0" fontId="0" fillId="2" borderId="15" xfId="0" applyFont="1" applyFill="1" applyBorder="1" applyAlignment="1">
      <alignment horizontal="center" vertical="center"/>
    </xf>
    <xf numFmtId="3" fontId="0" fillId="2" borderId="47" xfId="0" applyNumberFormat="1" applyFont="1" applyFill="1" applyBorder="1" applyAlignment="1">
      <alignment horizontal="center" vertical="center"/>
    </xf>
    <xf numFmtId="0" fontId="0" fillId="2" borderId="33" xfId="0" applyFont="1" applyFill="1" applyBorder="1" applyAlignment="1">
      <alignment horizontal="center" vertical="center"/>
    </xf>
    <xf numFmtId="3" fontId="0" fillId="2" borderId="49" xfId="0" applyNumberFormat="1" applyFont="1" applyFill="1" applyBorder="1" applyAlignment="1">
      <alignment horizontal="center" vertical="center"/>
    </xf>
    <xf numFmtId="0" fontId="0" fillId="2" borderId="29" xfId="0" applyFont="1" applyFill="1" applyBorder="1" applyAlignment="1">
      <alignment horizontal="center" vertical="center"/>
    </xf>
    <xf numFmtId="0" fontId="0" fillId="2" borderId="30" xfId="0" applyFont="1" applyFill="1" applyBorder="1" applyAlignment="1">
      <alignment vertical="center"/>
    </xf>
    <xf numFmtId="0" fontId="0" fillId="2" borderId="30" xfId="0" applyFont="1" applyFill="1" applyBorder="1" applyAlignment="1">
      <alignment horizontal="center" vertical="center"/>
    </xf>
    <xf numFmtId="3" fontId="0" fillId="2" borderId="42" xfId="0" applyNumberFormat="1" applyFont="1" applyFill="1" applyBorder="1" applyAlignment="1">
      <alignment horizontal="center" vertical="center"/>
    </xf>
    <xf numFmtId="0" fontId="0" fillId="2" borderId="26" xfId="0" applyFont="1" applyFill="1" applyBorder="1" applyAlignment="1">
      <alignment horizontal="center" vertical="center"/>
    </xf>
    <xf numFmtId="0" fontId="0" fillId="2" borderId="27" xfId="0" applyFont="1" applyFill="1" applyBorder="1" applyAlignment="1">
      <alignment vertical="center"/>
    </xf>
    <xf numFmtId="0" fontId="0" fillId="2" borderId="27" xfId="0" applyFont="1" applyFill="1" applyBorder="1" applyAlignment="1">
      <alignment horizontal="center" vertical="center"/>
    </xf>
    <xf numFmtId="0" fontId="0" fillId="0" borderId="36" xfId="0" applyFont="1" applyFill="1" applyBorder="1" applyAlignment="1">
      <alignment horizontal="center" vertical="center"/>
    </xf>
    <xf numFmtId="0" fontId="0" fillId="0" borderId="35" xfId="0" applyFont="1" applyFill="1" applyBorder="1" applyAlignment="1">
      <alignment vertical="center"/>
    </xf>
    <xf numFmtId="0" fontId="0" fillId="0" borderId="35" xfId="0" applyFont="1" applyFill="1" applyBorder="1" applyAlignment="1">
      <alignment horizontal="center" vertical="center"/>
    </xf>
    <xf numFmtId="3" fontId="0" fillId="0" borderId="42" xfId="0" applyNumberFormat="1" applyFont="1" applyFill="1" applyBorder="1" applyAlignment="1">
      <alignment horizontal="center" vertical="center"/>
    </xf>
    <xf numFmtId="0" fontId="0" fillId="0" borderId="17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vertical="center"/>
    </xf>
    <xf numFmtId="0" fontId="0" fillId="0" borderId="1" xfId="0" applyFont="1" applyFill="1" applyBorder="1" applyAlignment="1">
      <alignment horizontal="center" vertical="center"/>
    </xf>
    <xf numFmtId="3" fontId="0" fillId="0" borderId="43" xfId="0" applyNumberFormat="1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19" xfId="0" applyFont="1" applyFill="1" applyBorder="1" applyAlignment="1">
      <alignment horizontal="center" vertical="center"/>
    </xf>
    <xf numFmtId="0" fontId="0" fillId="0" borderId="20" xfId="0" applyFont="1" applyFill="1" applyBorder="1" applyAlignment="1">
      <alignment vertical="center"/>
    </xf>
    <xf numFmtId="0" fontId="0" fillId="0" borderId="20" xfId="0" applyFont="1" applyFill="1" applyBorder="1" applyAlignment="1">
      <alignment horizontal="center" vertical="center"/>
    </xf>
    <xf numFmtId="3" fontId="0" fillId="0" borderId="41" xfId="0" applyNumberFormat="1" applyFont="1" applyFill="1" applyBorder="1" applyAlignment="1">
      <alignment horizontal="center" vertical="center"/>
    </xf>
    <xf numFmtId="3" fontId="1" fillId="2" borderId="25" xfId="0" applyNumberFormat="1" applyFont="1" applyFill="1" applyBorder="1" applyAlignment="1">
      <alignment horizontal="center" vertical="center" wrapText="1"/>
    </xf>
    <xf numFmtId="3" fontId="1" fillId="0" borderId="6" xfId="0" applyNumberFormat="1" applyFont="1" applyFill="1" applyBorder="1" applyAlignment="1">
      <alignment horizontal="center" vertical="center" wrapText="1"/>
    </xf>
    <xf numFmtId="3" fontId="6" fillId="2" borderId="18" xfId="1" applyNumberFormat="1" applyFont="1" applyFill="1" applyBorder="1" applyAlignment="1">
      <alignment horizontal="center" vertical="center"/>
    </xf>
    <xf numFmtId="3" fontId="0" fillId="2" borderId="18" xfId="0" applyNumberFormat="1" applyFont="1" applyFill="1" applyBorder="1" applyAlignment="1">
      <alignment horizontal="center" vertical="center"/>
    </xf>
    <xf numFmtId="3" fontId="0" fillId="3" borderId="25" xfId="0" applyNumberFormat="1" applyFont="1" applyFill="1" applyBorder="1" applyAlignment="1">
      <alignment horizontal="center" vertical="center"/>
    </xf>
    <xf numFmtId="3" fontId="0" fillId="3" borderId="16" xfId="0" applyNumberFormat="1" applyFont="1" applyFill="1" applyBorder="1" applyAlignment="1">
      <alignment horizontal="center" vertical="center"/>
    </xf>
    <xf numFmtId="3" fontId="0" fillId="3" borderId="31" xfId="0" applyNumberFormat="1" applyFont="1" applyFill="1" applyBorder="1" applyAlignment="1">
      <alignment horizontal="center" vertical="center"/>
    </xf>
    <xf numFmtId="3" fontId="0" fillId="3" borderId="18" xfId="0" applyNumberFormat="1" applyFont="1" applyFill="1" applyBorder="1" applyAlignment="1">
      <alignment horizontal="center" vertical="center"/>
    </xf>
    <xf numFmtId="3" fontId="0" fillId="3" borderId="34" xfId="0" applyNumberFormat="1" applyFont="1" applyFill="1" applyBorder="1" applyAlignment="1">
      <alignment horizontal="center" vertical="center"/>
    </xf>
    <xf numFmtId="3" fontId="0" fillId="3" borderId="21" xfId="0" applyNumberFormat="1" applyFont="1" applyFill="1" applyBorder="1" applyAlignment="1">
      <alignment horizontal="center" vertical="center"/>
    </xf>
    <xf numFmtId="3" fontId="0" fillId="2" borderId="46" xfId="0" applyNumberFormat="1" applyFont="1" applyFill="1" applyBorder="1" applyAlignment="1">
      <alignment horizontal="center" vertical="center"/>
    </xf>
    <xf numFmtId="3" fontId="0" fillId="2" borderId="21" xfId="0" applyNumberFormat="1" applyFont="1" applyFill="1" applyBorder="1" applyAlignment="1">
      <alignment horizontal="center" vertical="center"/>
    </xf>
    <xf numFmtId="3" fontId="0" fillId="2" borderId="28" xfId="0" applyNumberFormat="1" applyFont="1" applyFill="1" applyBorder="1" applyAlignment="1">
      <alignment horizontal="center" vertical="center"/>
    </xf>
    <xf numFmtId="3" fontId="0" fillId="2" borderId="31" xfId="0" applyNumberFormat="1" applyFont="1" applyFill="1" applyBorder="1" applyAlignment="1">
      <alignment horizontal="center" vertical="center"/>
    </xf>
    <xf numFmtId="3" fontId="9" fillId="0" borderId="0" xfId="0" applyNumberFormat="1" applyFont="1" applyFill="1" applyBorder="1" applyAlignment="1" applyProtection="1">
      <alignment horizontal="center" vertical="center" wrapText="1"/>
    </xf>
    <xf numFmtId="3" fontId="0" fillId="0" borderId="40" xfId="0" applyNumberFormat="1" applyFont="1" applyFill="1" applyBorder="1" applyAlignment="1">
      <alignment horizontal="center" vertical="center"/>
    </xf>
    <xf numFmtId="3" fontId="1" fillId="2" borderId="22" xfId="0" applyNumberFormat="1" applyFont="1" applyFill="1" applyBorder="1" applyAlignment="1">
      <alignment horizontal="center" vertical="center" wrapText="1"/>
    </xf>
    <xf numFmtId="3" fontId="0" fillId="0" borderId="0" xfId="0" applyNumberFormat="1" applyFont="1" applyAlignment="1">
      <alignment vertical="center"/>
    </xf>
    <xf numFmtId="3" fontId="0" fillId="0" borderId="0" xfId="0" applyNumberFormat="1" applyFont="1" applyFill="1" applyAlignment="1">
      <alignment vertical="center"/>
    </xf>
    <xf numFmtId="3" fontId="0" fillId="0" borderId="0" xfId="0" applyNumberFormat="1" applyFont="1" applyAlignment="1" applyProtection="1">
      <alignment vertical="center"/>
    </xf>
    <xf numFmtId="3" fontId="1" fillId="0" borderId="0" xfId="0" applyNumberFormat="1" applyFont="1" applyAlignment="1">
      <alignment vertical="center"/>
    </xf>
    <xf numFmtId="3" fontId="1" fillId="0" borderId="0" xfId="0" applyNumberFormat="1" applyFont="1" applyFill="1" applyBorder="1" applyAlignment="1">
      <alignment vertical="center"/>
    </xf>
    <xf numFmtId="3" fontId="1" fillId="0" borderId="31" xfId="0" applyNumberFormat="1" applyFont="1" applyFill="1" applyBorder="1" applyAlignment="1">
      <alignment horizontal="center" vertical="center" wrapText="1"/>
    </xf>
    <xf numFmtId="3" fontId="1" fillId="0" borderId="18" xfId="0" applyNumberFormat="1" applyFont="1" applyFill="1" applyBorder="1" applyAlignment="1">
      <alignment horizontal="center" vertical="center" wrapText="1"/>
    </xf>
    <xf numFmtId="3" fontId="1" fillId="0" borderId="34" xfId="0" applyNumberFormat="1" applyFont="1" applyFill="1" applyBorder="1" applyAlignment="1">
      <alignment horizontal="center" vertical="center" wrapText="1"/>
    </xf>
    <xf numFmtId="3" fontId="1" fillId="0" borderId="16" xfId="0" applyNumberFormat="1" applyFont="1" applyFill="1" applyBorder="1" applyAlignment="1">
      <alignment horizontal="center" vertical="center" wrapText="1"/>
    </xf>
    <xf numFmtId="3" fontId="1" fillId="0" borderId="21" xfId="0" applyNumberFormat="1" applyFont="1" applyFill="1" applyBorder="1" applyAlignment="1">
      <alignment horizontal="center" vertical="center" wrapText="1"/>
    </xf>
    <xf numFmtId="3" fontId="1" fillId="0" borderId="46" xfId="0" applyNumberFormat="1" applyFont="1" applyFill="1" applyBorder="1" applyAlignment="1">
      <alignment horizontal="center" vertical="center" wrapText="1"/>
    </xf>
    <xf numFmtId="0" fontId="0" fillId="0" borderId="37" xfId="0" applyFont="1" applyFill="1" applyBorder="1" applyAlignment="1">
      <alignment horizontal="center" vertical="center" wrapText="1"/>
    </xf>
    <xf numFmtId="0" fontId="1" fillId="0" borderId="0" xfId="0" applyFont="1" applyFill="1" applyAlignment="1" applyProtection="1">
      <alignment vertical="center"/>
    </xf>
    <xf numFmtId="0" fontId="1" fillId="0" borderId="0" xfId="0" applyFont="1" applyFill="1" applyAlignment="1">
      <alignment horizontal="center"/>
    </xf>
    <xf numFmtId="0" fontId="0" fillId="2" borderId="2" xfId="0" applyFont="1" applyFill="1" applyBorder="1" applyAlignment="1">
      <alignment horizontal="center" vertical="center" wrapText="1"/>
    </xf>
    <xf numFmtId="0" fontId="0" fillId="2" borderId="24" xfId="0" applyFont="1" applyFill="1" applyBorder="1" applyAlignment="1">
      <alignment horizontal="center" vertical="center" wrapText="1"/>
    </xf>
    <xf numFmtId="0" fontId="0" fillId="2" borderId="24" xfId="0" applyFont="1" applyFill="1" applyBorder="1" applyAlignment="1" applyProtection="1">
      <alignment vertical="center"/>
    </xf>
    <xf numFmtId="0" fontId="0" fillId="0" borderId="0" xfId="0" applyFont="1" applyProtection="1"/>
    <xf numFmtId="0" fontId="0" fillId="0" borderId="15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0" fillId="0" borderId="0" xfId="0" applyFont="1"/>
    <xf numFmtId="0" fontId="0" fillId="0" borderId="33" xfId="0" applyFont="1" applyFill="1" applyBorder="1" applyAlignment="1">
      <alignment horizontal="center" vertical="center"/>
    </xf>
    <xf numFmtId="0" fontId="0" fillId="0" borderId="0" xfId="0" applyFont="1" applyAlignment="1">
      <alignment horizontal="center"/>
    </xf>
    <xf numFmtId="0" fontId="0" fillId="0" borderId="0" xfId="0" applyFont="1" applyAlignment="1" applyProtection="1">
      <alignment horizontal="center"/>
    </xf>
    <xf numFmtId="0" fontId="0" fillId="0" borderId="15" xfId="0" applyFont="1" applyFill="1" applyBorder="1" applyAlignment="1">
      <alignment horizontal="left" vertical="center" wrapText="1"/>
    </xf>
    <xf numFmtId="0" fontId="0" fillId="0" borderId="1" xfId="0" applyFont="1" applyFill="1" applyBorder="1" applyAlignment="1">
      <alignment horizontal="left" vertical="center" wrapText="1"/>
    </xf>
    <xf numFmtId="0" fontId="0" fillId="0" borderId="1" xfId="0" applyFont="1" applyFill="1" applyBorder="1" applyAlignment="1">
      <alignment vertical="center" wrapText="1"/>
    </xf>
    <xf numFmtId="0" fontId="0" fillId="0" borderId="20" xfId="0" applyFont="1" applyFill="1" applyBorder="1" applyAlignment="1">
      <alignment vertical="center" wrapText="1"/>
    </xf>
    <xf numFmtId="0" fontId="0" fillId="0" borderId="33" xfId="0" applyFont="1" applyFill="1" applyBorder="1" applyAlignment="1">
      <alignment vertical="center" wrapText="1"/>
    </xf>
    <xf numFmtId="0" fontId="0" fillId="0" borderId="0" xfId="0" applyFont="1" applyAlignment="1">
      <alignment wrapText="1"/>
    </xf>
    <xf numFmtId="0" fontId="1" fillId="0" borderId="0" xfId="0" applyFont="1" applyAlignment="1">
      <alignment horizontal="center"/>
    </xf>
    <xf numFmtId="0" fontId="0" fillId="0" borderId="0" xfId="0" applyFont="1" applyBorder="1" applyAlignment="1" applyProtection="1">
      <alignment horizontal="center"/>
    </xf>
    <xf numFmtId="0" fontId="0" fillId="2" borderId="24" xfId="0" applyFont="1" applyFill="1" applyBorder="1" applyAlignment="1" applyProtection="1">
      <alignment horizontal="center" vertical="center"/>
    </xf>
    <xf numFmtId="3" fontId="0" fillId="2" borderId="24" xfId="0" applyNumberFormat="1" applyFont="1" applyFill="1" applyBorder="1" applyAlignment="1">
      <alignment horizontal="center" vertical="center" wrapText="1"/>
    </xf>
    <xf numFmtId="3" fontId="0" fillId="2" borderId="25" xfId="0" applyNumberFormat="1" applyFont="1" applyFill="1" applyBorder="1" applyAlignment="1">
      <alignment horizontal="center" vertical="center" wrapText="1"/>
    </xf>
    <xf numFmtId="3" fontId="0" fillId="0" borderId="0" xfId="0" applyNumberFormat="1" applyFont="1" applyAlignment="1">
      <alignment horizontal="center"/>
    </xf>
    <xf numFmtId="0" fontId="0" fillId="0" borderId="15" xfId="0" applyFont="1" applyFill="1" applyBorder="1" applyAlignment="1">
      <alignment horizontal="center" vertical="center" wrapText="1"/>
    </xf>
    <xf numFmtId="3" fontId="0" fillId="0" borderId="15" xfId="0" applyNumberFormat="1" applyFont="1" applyFill="1" applyBorder="1" applyAlignment="1">
      <alignment horizontal="center" vertical="center" wrapText="1"/>
    </xf>
    <xf numFmtId="3" fontId="8" fillId="0" borderId="15" xfId="0" applyNumberFormat="1" applyFont="1" applyFill="1" applyBorder="1" applyAlignment="1">
      <alignment horizontal="center" vertical="center"/>
    </xf>
    <xf numFmtId="3" fontId="8" fillId="0" borderId="1" xfId="0" applyNumberFormat="1" applyFont="1" applyFill="1" applyBorder="1" applyAlignment="1">
      <alignment horizontal="center" vertical="center"/>
    </xf>
    <xf numFmtId="3" fontId="8" fillId="0" borderId="20" xfId="0" applyNumberFormat="1" applyFont="1" applyFill="1" applyBorder="1" applyAlignment="1">
      <alignment horizontal="center" vertical="center"/>
    </xf>
    <xf numFmtId="3" fontId="8" fillId="0" borderId="33" xfId="0" applyNumberFormat="1" applyFont="1" applyFill="1" applyBorder="1" applyAlignment="1">
      <alignment horizontal="center" vertical="center"/>
    </xf>
    <xf numFmtId="3" fontId="0" fillId="0" borderId="0" xfId="0" applyNumberFormat="1" applyAlignment="1">
      <alignment horizontal="center"/>
    </xf>
    <xf numFmtId="0" fontId="1" fillId="0" borderId="0" xfId="0" applyFont="1"/>
    <xf numFmtId="0" fontId="8" fillId="0" borderId="1" xfId="0" applyFont="1" applyFill="1" applyBorder="1" applyAlignment="1">
      <alignment vertical="center" wrapText="1"/>
    </xf>
    <xf numFmtId="0" fontId="8" fillId="0" borderId="1" xfId="0" applyFont="1" applyFill="1" applyBorder="1" applyAlignment="1">
      <alignment horizontal="center" vertical="center" wrapText="1"/>
    </xf>
    <xf numFmtId="3" fontId="8" fillId="0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8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0" fontId="0" fillId="0" borderId="8" xfId="0" applyFill="1" applyBorder="1" applyAlignment="1">
      <alignment horizontal="left"/>
    </xf>
    <xf numFmtId="0" fontId="0" fillId="0" borderId="0" xfId="0" applyFill="1" applyBorder="1" applyAlignment="1">
      <alignment horizontal="left"/>
    </xf>
    <xf numFmtId="0" fontId="0" fillId="0" borderId="9" xfId="0" applyFill="1" applyBorder="1" applyAlignment="1">
      <alignment horizontal="left"/>
    </xf>
    <xf numFmtId="0" fontId="4" fillId="0" borderId="0" xfId="0" applyFont="1" applyFill="1" applyAlignment="1" applyProtection="1">
      <alignment horizontal="center" vertical="center"/>
    </xf>
    <xf numFmtId="0" fontId="1" fillId="2" borderId="2" xfId="0" applyFont="1" applyFill="1" applyBorder="1" applyAlignment="1" applyProtection="1">
      <alignment horizontal="left" vertical="center"/>
    </xf>
    <xf numFmtId="0" fontId="1" fillId="2" borderId="3" xfId="0" applyFont="1" applyFill="1" applyBorder="1" applyAlignment="1" applyProtection="1">
      <alignment horizontal="left" vertical="center"/>
    </xf>
    <xf numFmtId="0" fontId="1" fillId="2" borderId="4" xfId="0" applyFont="1" applyFill="1" applyBorder="1" applyAlignment="1" applyProtection="1">
      <alignment horizontal="left" vertical="center"/>
    </xf>
    <xf numFmtId="0" fontId="1" fillId="0" borderId="8" xfId="0" applyFont="1" applyFill="1" applyBorder="1"/>
    <xf numFmtId="0" fontId="1" fillId="0" borderId="0" xfId="0" applyFont="1" applyFill="1" applyBorder="1"/>
    <xf numFmtId="0" fontId="1" fillId="0" borderId="9" xfId="0" applyFont="1" applyFill="1" applyBorder="1"/>
    <xf numFmtId="0" fontId="0" fillId="0" borderId="8" xfId="0" applyFill="1" applyBorder="1"/>
    <xf numFmtId="0" fontId="0" fillId="0" borderId="0" xfId="0" applyFill="1" applyBorder="1"/>
    <xf numFmtId="0" fontId="0" fillId="0" borderId="9" xfId="0" applyFill="1" applyBorder="1"/>
    <xf numFmtId="0" fontId="5" fillId="0" borderId="10" xfId="0" applyFont="1" applyFill="1" applyBorder="1" applyAlignment="1">
      <alignment horizontal="center" vertical="center"/>
    </xf>
    <xf numFmtId="0" fontId="0" fillId="0" borderId="10" xfId="0" applyFill="1" applyBorder="1"/>
    <xf numFmtId="0" fontId="0" fillId="0" borderId="11" xfId="0" applyFill="1" applyBorder="1"/>
    <xf numFmtId="0" fontId="0" fillId="0" borderId="12" xfId="0" applyFill="1" applyBorder="1"/>
    <xf numFmtId="0" fontId="0" fillId="0" borderId="5" xfId="0" applyFont="1" applyFill="1" applyBorder="1" applyAlignment="1">
      <alignment horizontal="center" vertical="center"/>
    </xf>
    <xf numFmtId="0" fontId="0" fillId="0" borderId="6" xfId="0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7" xfId="0" applyFont="1" applyFill="1" applyBorder="1" applyAlignment="1">
      <alignment horizontal="center" vertical="center"/>
    </xf>
    <xf numFmtId="0" fontId="4" fillId="0" borderId="6" xfId="0" applyFont="1" applyFill="1" applyBorder="1" applyAlignment="1" applyProtection="1">
      <alignment horizontal="center" vertical="center"/>
    </xf>
    <xf numFmtId="0" fontId="4" fillId="0" borderId="7" xfId="0" applyFont="1" applyFill="1" applyBorder="1" applyAlignment="1" applyProtection="1">
      <alignment horizontal="center" vertical="center"/>
    </xf>
    <xf numFmtId="0" fontId="0" fillId="2" borderId="22" xfId="0" applyFont="1" applyFill="1" applyBorder="1" applyAlignment="1">
      <alignment horizontal="center" vertical="center"/>
    </xf>
    <xf numFmtId="0" fontId="0" fillId="2" borderId="22" xfId="0" applyFont="1" applyFill="1" applyBorder="1" applyAlignment="1">
      <alignment horizontal="center" vertical="center" wrapText="1"/>
    </xf>
    <xf numFmtId="0" fontId="0" fillId="2" borderId="2" xfId="0" applyFont="1" applyFill="1" applyBorder="1" applyAlignment="1">
      <alignment horizontal="center" vertical="center" wrapText="1"/>
    </xf>
    <xf numFmtId="0" fontId="0" fillId="2" borderId="40" xfId="0" applyFont="1" applyFill="1" applyBorder="1" applyAlignment="1">
      <alignment horizontal="center" vertical="center" wrapText="1"/>
    </xf>
    <xf numFmtId="0" fontId="0" fillId="2" borderId="4" xfId="0" applyFont="1" applyFill="1" applyBorder="1" applyAlignment="1">
      <alignment horizontal="center" vertical="center" wrapText="1"/>
    </xf>
    <xf numFmtId="0" fontId="0" fillId="2" borderId="55" xfId="0" applyFont="1" applyFill="1" applyBorder="1" applyAlignment="1">
      <alignment horizontal="center" vertical="center" wrapText="1"/>
    </xf>
    <xf numFmtId="14" fontId="1" fillId="2" borderId="2" xfId="0" applyNumberFormat="1" applyFont="1" applyFill="1" applyBorder="1" applyAlignment="1" applyProtection="1">
      <alignment horizontal="right" vertical="center"/>
    </xf>
    <xf numFmtId="14" fontId="1" fillId="2" borderId="3" xfId="0" applyNumberFormat="1" applyFont="1" applyFill="1" applyBorder="1" applyAlignment="1" applyProtection="1">
      <alignment horizontal="right" vertical="center"/>
    </xf>
    <xf numFmtId="14" fontId="1" fillId="2" borderId="4" xfId="0" applyNumberFormat="1" applyFont="1" applyFill="1" applyBorder="1" applyAlignment="1" applyProtection="1">
      <alignment horizontal="right" vertical="center"/>
    </xf>
    <xf numFmtId="0" fontId="0" fillId="0" borderId="36" xfId="0" applyFont="1" applyFill="1" applyBorder="1" applyAlignment="1">
      <alignment horizontal="center" vertical="center"/>
    </xf>
    <xf numFmtId="0" fontId="0" fillId="0" borderId="44" xfId="0" applyFont="1" applyFill="1" applyBorder="1" applyAlignment="1">
      <alignment horizontal="center" vertical="center"/>
    </xf>
    <xf numFmtId="0" fontId="0" fillId="0" borderId="26" xfId="0" applyFont="1" applyFill="1" applyBorder="1" applyAlignment="1">
      <alignment horizontal="center" vertical="center"/>
    </xf>
    <xf numFmtId="0" fontId="0" fillId="0" borderId="35" xfId="0" applyFont="1" applyFill="1" applyBorder="1" applyAlignment="1">
      <alignment horizontal="center" vertical="center"/>
    </xf>
    <xf numFmtId="0" fontId="0" fillId="0" borderId="45" xfId="0" applyFont="1" applyFill="1" applyBorder="1" applyAlignment="1">
      <alignment horizontal="center" vertical="center"/>
    </xf>
    <xf numFmtId="0" fontId="0" fillId="0" borderId="27" xfId="0" applyFont="1" applyFill="1" applyBorder="1" applyAlignment="1">
      <alignment horizontal="center" vertical="center"/>
    </xf>
    <xf numFmtId="3" fontId="1" fillId="0" borderId="37" xfId="0" applyNumberFormat="1" applyFont="1" applyFill="1" applyBorder="1" applyAlignment="1">
      <alignment horizontal="center" vertical="center"/>
    </xf>
    <xf numFmtId="3" fontId="1" fillId="0" borderId="46" xfId="0" applyNumberFormat="1" applyFont="1" applyFill="1" applyBorder="1" applyAlignment="1">
      <alignment horizontal="center" vertical="center"/>
    </xf>
    <xf numFmtId="3" fontId="1" fillId="0" borderId="28" xfId="0" applyNumberFormat="1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0" fillId="0" borderId="17" xfId="0" applyFont="1" applyFill="1" applyBorder="1" applyAlignment="1">
      <alignment horizontal="center" vertical="center"/>
    </xf>
    <xf numFmtId="0" fontId="0" fillId="0" borderId="32" xfId="0" applyFont="1" applyFill="1" applyBorder="1" applyAlignment="1">
      <alignment horizontal="center" vertical="center"/>
    </xf>
    <xf numFmtId="0" fontId="0" fillId="0" borderId="15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33" xfId="0" applyFont="1" applyFill="1" applyBorder="1" applyAlignment="1">
      <alignment horizontal="center" vertical="center"/>
    </xf>
    <xf numFmtId="3" fontId="1" fillId="0" borderId="16" xfId="0" applyNumberFormat="1" applyFont="1" applyFill="1" applyBorder="1" applyAlignment="1">
      <alignment horizontal="center" vertical="center"/>
    </xf>
    <xf numFmtId="3" fontId="1" fillId="0" borderId="18" xfId="0" applyNumberFormat="1" applyFont="1" applyFill="1" applyBorder="1" applyAlignment="1">
      <alignment horizontal="center" vertical="center"/>
    </xf>
    <xf numFmtId="3" fontId="1" fillId="0" borderId="34" xfId="0" applyNumberFormat="1" applyFont="1" applyFill="1" applyBorder="1" applyAlignment="1">
      <alignment horizontal="center" vertical="center"/>
    </xf>
    <xf numFmtId="0" fontId="0" fillId="0" borderId="19" xfId="0" applyFont="1" applyFill="1" applyBorder="1" applyAlignment="1">
      <alignment horizontal="center" vertical="center"/>
    </xf>
    <xf numFmtId="0" fontId="0" fillId="0" borderId="20" xfId="0" applyFont="1" applyFill="1" applyBorder="1" applyAlignment="1">
      <alignment horizontal="center" vertical="center"/>
    </xf>
    <xf numFmtId="3" fontId="1" fillId="0" borderId="21" xfId="0" applyNumberFormat="1" applyFont="1" applyFill="1" applyBorder="1" applyAlignment="1">
      <alignment horizontal="center" vertical="center"/>
    </xf>
    <xf numFmtId="0" fontId="7" fillId="0" borderId="14" xfId="0" applyFont="1" applyFill="1" applyBorder="1" applyAlignment="1">
      <alignment horizontal="center" vertical="center"/>
    </xf>
    <xf numFmtId="0" fontId="7" fillId="0" borderId="17" xfId="0" applyFont="1" applyFill="1" applyBorder="1" applyAlignment="1">
      <alignment horizontal="center" vertical="center"/>
    </xf>
    <xf numFmtId="0" fontId="7" fillId="0" borderId="32" xfId="0" applyFont="1" applyFill="1" applyBorder="1" applyAlignment="1">
      <alignment horizontal="center" vertical="center"/>
    </xf>
    <xf numFmtId="0" fontId="7" fillId="0" borderId="15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33" xfId="0" applyFont="1" applyFill="1" applyBorder="1" applyAlignment="1">
      <alignment horizontal="center" vertical="center"/>
    </xf>
    <xf numFmtId="0" fontId="8" fillId="0" borderId="15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33" xfId="0" applyFont="1" applyFill="1" applyBorder="1" applyAlignment="1">
      <alignment horizontal="center" vertical="center"/>
    </xf>
    <xf numFmtId="3" fontId="10" fillId="0" borderId="16" xfId="0" applyNumberFormat="1" applyFont="1" applyFill="1" applyBorder="1" applyAlignment="1">
      <alignment horizontal="center" vertical="center"/>
    </xf>
    <xf numFmtId="3" fontId="10" fillId="0" borderId="18" xfId="0" applyNumberFormat="1" applyFont="1" applyFill="1" applyBorder="1" applyAlignment="1">
      <alignment horizontal="center" vertical="center"/>
    </xf>
    <xf numFmtId="3" fontId="10" fillId="0" borderId="34" xfId="0" applyNumberFormat="1" applyFont="1" applyFill="1" applyBorder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7" xfId="0" applyFill="1" applyBorder="1" applyAlignment="1">
      <alignment horizontal="center" vertical="center"/>
    </xf>
    <xf numFmtId="0" fontId="7" fillId="0" borderId="19" xfId="0" applyFont="1" applyFill="1" applyBorder="1" applyAlignment="1">
      <alignment horizontal="center" vertical="center"/>
    </xf>
    <xf numFmtId="0" fontId="7" fillId="0" borderId="20" xfId="0" applyFont="1" applyFill="1" applyBorder="1" applyAlignment="1">
      <alignment horizontal="center" vertical="center"/>
    </xf>
    <xf numFmtId="0" fontId="8" fillId="0" borderId="20" xfId="0" applyFont="1" applyFill="1" applyBorder="1" applyAlignment="1">
      <alignment horizontal="center" vertical="center"/>
    </xf>
    <xf numFmtId="3" fontId="10" fillId="0" borderId="21" xfId="0" applyNumberFormat="1" applyFont="1" applyFill="1" applyBorder="1" applyAlignment="1">
      <alignment horizontal="center" vertical="center"/>
    </xf>
    <xf numFmtId="0" fontId="7" fillId="0" borderId="36" xfId="0" applyFont="1" applyFill="1" applyBorder="1" applyAlignment="1">
      <alignment horizontal="center" vertical="center"/>
    </xf>
    <xf numFmtId="0" fontId="7" fillId="0" borderId="44" xfId="0" applyFont="1" applyFill="1" applyBorder="1" applyAlignment="1">
      <alignment horizontal="center" vertical="center"/>
    </xf>
    <xf numFmtId="0" fontId="7" fillId="0" borderId="35" xfId="0" applyFont="1" applyFill="1" applyBorder="1" applyAlignment="1">
      <alignment horizontal="center" vertical="center"/>
    </xf>
    <xf numFmtId="0" fontId="7" fillId="0" borderId="45" xfId="0" applyFont="1" applyFill="1" applyBorder="1" applyAlignment="1">
      <alignment horizontal="center" vertical="center"/>
    </xf>
    <xf numFmtId="0" fontId="8" fillId="0" borderId="35" xfId="0" applyFont="1" applyFill="1" applyBorder="1" applyAlignment="1">
      <alignment horizontal="center" vertical="center"/>
    </xf>
    <xf numFmtId="0" fontId="8" fillId="0" borderId="45" xfId="0" applyFont="1" applyFill="1" applyBorder="1" applyAlignment="1">
      <alignment horizontal="center" vertical="center"/>
    </xf>
    <xf numFmtId="3" fontId="10" fillId="0" borderId="37" xfId="0" applyNumberFormat="1" applyFont="1" applyFill="1" applyBorder="1" applyAlignment="1">
      <alignment horizontal="center" vertical="center"/>
    </xf>
    <xf numFmtId="3" fontId="10" fillId="0" borderId="46" xfId="0" applyNumberFormat="1" applyFont="1" applyFill="1" applyBorder="1" applyAlignment="1">
      <alignment horizontal="center" vertical="center"/>
    </xf>
    <xf numFmtId="0" fontId="8" fillId="0" borderId="27" xfId="0" applyFont="1" applyFill="1" applyBorder="1" applyAlignment="1">
      <alignment horizontal="center" vertical="center"/>
    </xf>
    <xf numFmtId="0" fontId="7" fillId="0" borderId="26" xfId="0" applyFont="1" applyFill="1" applyBorder="1" applyAlignment="1">
      <alignment horizontal="center" vertical="center"/>
    </xf>
    <xf numFmtId="0" fontId="7" fillId="0" borderId="27" xfId="0" applyFont="1" applyFill="1" applyBorder="1" applyAlignment="1">
      <alignment horizontal="center" vertical="center"/>
    </xf>
    <xf numFmtId="3" fontId="10" fillId="0" borderId="28" xfId="0" applyNumberFormat="1" applyFont="1" applyFill="1" applyBorder="1" applyAlignment="1">
      <alignment horizontal="center" vertical="center"/>
    </xf>
    <xf numFmtId="3" fontId="0" fillId="0" borderId="23" xfId="0" applyNumberFormat="1" applyFont="1" applyBorder="1" applyAlignment="1">
      <alignment horizontal="center" vertical="center"/>
    </xf>
    <xf numFmtId="3" fontId="0" fillId="0" borderId="24" xfId="0" applyNumberFormat="1" applyFont="1" applyBorder="1" applyAlignment="1">
      <alignment horizontal="center" vertical="center"/>
    </xf>
    <xf numFmtId="3" fontId="0" fillId="0" borderId="25" xfId="0" applyNumberFormat="1" applyFont="1" applyBorder="1" applyAlignment="1">
      <alignment horizontal="center" vertical="center"/>
    </xf>
    <xf numFmtId="0" fontId="0" fillId="6" borderId="5" xfId="0" applyFont="1" applyFill="1" applyBorder="1" applyAlignment="1">
      <alignment horizontal="center" vertical="center"/>
    </xf>
    <xf numFmtId="0" fontId="0" fillId="6" borderId="6" xfId="0" applyFont="1" applyFill="1" applyBorder="1" applyAlignment="1">
      <alignment horizontal="center" vertical="center"/>
    </xf>
    <xf numFmtId="3" fontId="0" fillId="0" borderId="36" xfId="0" applyNumberFormat="1" applyFont="1" applyBorder="1" applyAlignment="1">
      <alignment horizontal="center" vertical="center"/>
    </xf>
    <xf numFmtId="3" fontId="0" fillId="0" borderId="35" xfId="0" applyNumberFormat="1" applyFont="1" applyBorder="1" applyAlignment="1">
      <alignment horizontal="center" vertical="center"/>
    </xf>
    <xf numFmtId="3" fontId="0" fillId="0" borderId="37" xfId="0" applyNumberFormat="1" applyFont="1" applyBorder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0" fontId="9" fillId="2" borderId="0" xfId="0" applyFont="1" applyFill="1" applyBorder="1" applyAlignment="1" applyProtection="1">
      <alignment horizontal="center" vertical="center" wrapText="1"/>
    </xf>
    <xf numFmtId="0" fontId="11" fillId="0" borderId="0" xfId="0" applyFont="1" applyFill="1"/>
    <xf numFmtId="0" fontId="11" fillId="0" borderId="0" xfId="0" applyFont="1" applyFill="1" applyAlignment="1">
      <alignment horizontal="center"/>
    </xf>
    <xf numFmtId="0" fontId="11" fillId="0" borderId="0" xfId="0" applyFont="1" applyFill="1" applyAlignment="1">
      <alignment horizontal="left"/>
    </xf>
    <xf numFmtId="0" fontId="13" fillId="0" borderId="0" xfId="2" applyFont="1" applyFill="1" applyAlignment="1" applyProtection="1"/>
  </cellXfs>
  <cellStyles count="3">
    <cellStyle name="Гиперссылка" xfId="2" builtinId="8"/>
    <cellStyle name="Обычный" xfId="0" builtinId="0"/>
    <cellStyle name="Хороший" xfId="1" builtinId="2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26" Type="http://schemas.openxmlformats.org/officeDocument/2006/relationships/image" Target="../media/image26.emf"/><Relationship Id="rId39" Type="http://schemas.openxmlformats.org/officeDocument/2006/relationships/image" Target="../media/image39.emf"/><Relationship Id="rId3" Type="http://schemas.openxmlformats.org/officeDocument/2006/relationships/image" Target="../media/image3.emf"/><Relationship Id="rId21" Type="http://schemas.openxmlformats.org/officeDocument/2006/relationships/image" Target="../media/image21.emf"/><Relationship Id="rId34" Type="http://schemas.openxmlformats.org/officeDocument/2006/relationships/image" Target="../media/image34.emf"/><Relationship Id="rId42" Type="http://schemas.openxmlformats.org/officeDocument/2006/relationships/image" Target="../media/image42.emf"/><Relationship Id="rId47" Type="http://schemas.openxmlformats.org/officeDocument/2006/relationships/image" Target="../media/image47.emf"/><Relationship Id="rId50" Type="http://schemas.openxmlformats.org/officeDocument/2006/relationships/image" Target="../media/image50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emf"/><Relationship Id="rId38" Type="http://schemas.openxmlformats.org/officeDocument/2006/relationships/image" Target="../media/image38.emf"/><Relationship Id="rId46" Type="http://schemas.openxmlformats.org/officeDocument/2006/relationships/image" Target="../media/image46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29" Type="http://schemas.openxmlformats.org/officeDocument/2006/relationships/image" Target="../media/image29.emf"/><Relationship Id="rId41" Type="http://schemas.openxmlformats.org/officeDocument/2006/relationships/image" Target="../media/image41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24" Type="http://schemas.openxmlformats.org/officeDocument/2006/relationships/image" Target="../media/image24.emf"/><Relationship Id="rId32" Type="http://schemas.openxmlformats.org/officeDocument/2006/relationships/image" Target="../media/image32.emf"/><Relationship Id="rId37" Type="http://schemas.openxmlformats.org/officeDocument/2006/relationships/image" Target="../media/image37.emf"/><Relationship Id="rId40" Type="http://schemas.openxmlformats.org/officeDocument/2006/relationships/image" Target="../media/image40.emf"/><Relationship Id="rId45" Type="http://schemas.openxmlformats.org/officeDocument/2006/relationships/image" Target="../media/image45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36" Type="http://schemas.openxmlformats.org/officeDocument/2006/relationships/image" Target="../media/image36.emf"/><Relationship Id="rId49" Type="http://schemas.openxmlformats.org/officeDocument/2006/relationships/image" Target="../media/image49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31" Type="http://schemas.openxmlformats.org/officeDocument/2006/relationships/image" Target="../media/image31.emf"/><Relationship Id="rId44" Type="http://schemas.openxmlformats.org/officeDocument/2006/relationships/image" Target="../media/image44.emf"/><Relationship Id="rId52" Type="http://schemas.openxmlformats.org/officeDocument/2006/relationships/image" Target="../media/image52.jpeg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30" Type="http://schemas.openxmlformats.org/officeDocument/2006/relationships/image" Target="../media/image30.emf"/><Relationship Id="rId35" Type="http://schemas.openxmlformats.org/officeDocument/2006/relationships/image" Target="../media/image35.emf"/><Relationship Id="rId43" Type="http://schemas.openxmlformats.org/officeDocument/2006/relationships/image" Target="../media/image43.emf"/><Relationship Id="rId48" Type="http://schemas.openxmlformats.org/officeDocument/2006/relationships/image" Target="../media/image48.emf"/><Relationship Id="rId8" Type="http://schemas.openxmlformats.org/officeDocument/2006/relationships/image" Target="../media/image8.emf"/><Relationship Id="rId51" Type="http://schemas.openxmlformats.org/officeDocument/2006/relationships/image" Target="../media/image51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60.png"/><Relationship Id="rId13" Type="http://schemas.openxmlformats.org/officeDocument/2006/relationships/image" Target="../media/image65.png"/><Relationship Id="rId18" Type="http://schemas.openxmlformats.org/officeDocument/2006/relationships/image" Target="../media/image70.png"/><Relationship Id="rId3" Type="http://schemas.openxmlformats.org/officeDocument/2006/relationships/image" Target="../media/image55.png"/><Relationship Id="rId21" Type="http://schemas.openxmlformats.org/officeDocument/2006/relationships/image" Target="../media/image73.png"/><Relationship Id="rId7" Type="http://schemas.openxmlformats.org/officeDocument/2006/relationships/image" Target="../media/image59.png"/><Relationship Id="rId12" Type="http://schemas.openxmlformats.org/officeDocument/2006/relationships/image" Target="../media/image64.png"/><Relationship Id="rId17" Type="http://schemas.openxmlformats.org/officeDocument/2006/relationships/image" Target="../media/image69.png"/><Relationship Id="rId25" Type="http://schemas.openxmlformats.org/officeDocument/2006/relationships/image" Target="../media/image77.png"/><Relationship Id="rId2" Type="http://schemas.openxmlformats.org/officeDocument/2006/relationships/image" Target="../media/image54.png"/><Relationship Id="rId16" Type="http://schemas.openxmlformats.org/officeDocument/2006/relationships/image" Target="../media/image68.png"/><Relationship Id="rId20" Type="http://schemas.openxmlformats.org/officeDocument/2006/relationships/image" Target="../media/image72.png"/><Relationship Id="rId1" Type="http://schemas.openxmlformats.org/officeDocument/2006/relationships/image" Target="../media/image53.png"/><Relationship Id="rId6" Type="http://schemas.openxmlformats.org/officeDocument/2006/relationships/image" Target="../media/image58.png"/><Relationship Id="rId11" Type="http://schemas.openxmlformats.org/officeDocument/2006/relationships/image" Target="../media/image63.png"/><Relationship Id="rId24" Type="http://schemas.openxmlformats.org/officeDocument/2006/relationships/image" Target="../media/image76.png"/><Relationship Id="rId5" Type="http://schemas.openxmlformats.org/officeDocument/2006/relationships/image" Target="../media/image57.png"/><Relationship Id="rId15" Type="http://schemas.openxmlformats.org/officeDocument/2006/relationships/image" Target="../media/image67.png"/><Relationship Id="rId23" Type="http://schemas.openxmlformats.org/officeDocument/2006/relationships/image" Target="../media/image75.png"/><Relationship Id="rId10" Type="http://schemas.openxmlformats.org/officeDocument/2006/relationships/image" Target="../media/image62.png"/><Relationship Id="rId19" Type="http://schemas.openxmlformats.org/officeDocument/2006/relationships/image" Target="../media/image71.png"/><Relationship Id="rId4" Type="http://schemas.openxmlformats.org/officeDocument/2006/relationships/image" Target="../media/image56.png"/><Relationship Id="rId9" Type="http://schemas.openxmlformats.org/officeDocument/2006/relationships/image" Target="../media/image61.png"/><Relationship Id="rId14" Type="http://schemas.openxmlformats.org/officeDocument/2006/relationships/image" Target="../media/image66.png"/><Relationship Id="rId22" Type="http://schemas.openxmlformats.org/officeDocument/2006/relationships/image" Target="../media/image74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5.png"/><Relationship Id="rId13" Type="http://schemas.openxmlformats.org/officeDocument/2006/relationships/image" Target="../media/image90.png"/><Relationship Id="rId18" Type="http://schemas.openxmlformats.org/officeDocument/2006/relationships/image" Target="../media/image95.png"/><Relationship Id="rId3" Type="http://schemas.openxmlformats.org/officeDocument/2006/relationships/image" Target="../media/image80.png"/><Relationship Id="rId21" Type="http://schemas.openxmlformats.org/officeDocument/2006/relationships/image" Target="../media/image98.png"/><Relationship Id="rId7" Type="http://schemas.openxmlformats.org/officeDocument/2006/relationships/image" Target="../media/image84.png"/><Relationship Id="rId12" Type="http://schemas.openxmlformats.org/officeDocument/2006/relationships/image" Target="../media/image89.png"/><Relationship Id="rId17" Type="http://schemas.openxmlformats.org/officeDocument/2006/relationships/image" Target="../media/image94.png"/><Relationship Id="rId25" Type="http://schemas.openxmlformats.org/officeDocument/2006/relationships/image" Target="../media/image102.png"/><Relationship Id="rId2" Type="http://schemas.openxmlformats.org/officeDocument/2006/relationships/image" Target="../media/image79.png"/><Relationship Id="rId16" Type="http://schemas.openxmlformats.org/officeDocument/2006/relationships/image" Target="../media/image93.png"/><Relationship Id="rId20" Type="http://schemas.openxmlformats.org/officeDocument/2006/relationships/image" Target="../media/image97.png"/><Relationship Id="rId1" Type="http://schemas.openxmlformats.org/officeDocument/2006/relationships/image" Target="../media/image78.png"/><Relationship Id="rId6" Type="http://schemas.openxmlformats.org/officeDocument/2006/relationships/image" Target="../media/image83.png"/><Relationship Id="rId11" Type="http://schemas.openxmlformats.org/officeDocument/2006/relationships/image" Target="../media/image88.png"/><Relationship Id="rId24" Type="http://schemas.openxmlformats.org/officeDocument/2006/relationships/image" Target="../media/image101.png"/><Relationship Id="rId5" Type="http://schemas.openxmlformats.org/officeDocument/2006/relationships/image" Target="../media/image82.png"/><Relationship Id="rId15" Type="http://schemas.openxmlformats.org/officeDocument/2006/relationships/image" Target="../media/image92.png"/><Relationship Id="rId23" Type="http://schemas.openxmlformats.org/officeDocument/2006/relationships/image" Target="../media/image100.png"/><Relationship Id="rId10" Type="http://schemas.openxmlformats.org/officeDocument/2006/relationships/image" Target="../media/image87.png"/><Relationship Id="rId19" Type="http://schemas.openxmlformats.org/officeDocument/2006/relationships/image" Target="../media/image96.png"/><Relationship Id="rId4" Type="http://schemas.openxmlformats.org/officeDocument/2006/relationships/image" Target="../media/image81.png"/><Relationship Id="rId9" Type="http://schemas.openxmlformats.org/officeDocument/2006/relationships/image" Target="../media/image86.png"/><Relationship Id="rId14" Type="http://schemas.openxmlformats.org/officeDocument/2006/relationships/image" Target="../media/image91.png"/><Relationship Id="rId22" Type="http://schemas.openxmlformats.org/officeDocument/2006/relationships/image" Target="../media/image99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0.png"/><Relationship Id="rId3" Type="http://schemas.openxmlformats.org/officeDocument/2006/relationships/image" Target="../media/image105.png"/><Relationship Id="rId7" Type="http://schemas.openxmlformats.org/officeDocument/2006/relationships/image" Target="../media/image109.png"/><Relationship Id="rId2" Type="http://schemas.openxmlformats.org/officeDocument/2006/relationships/image" Target="../media/image104.png"/><Relationship Id="rId1" Type="http://schemas.openxmlformats.org/officeDocument/2006/relationships/image" Target="../media/image103.png"/><Relationship Id="rId6" Type="http://schemas.openxmlformats.org/officeDocument/2006/relationships/image" Target="../media/image108.png"/><Relationship Id="rId5" Type="http://schemas.openxmlformats.org/officeDocument/2006/relationships/image" Target="../media/image107.png"/><Relationship Id="rId10" Type="http://schemas.openxmlformats.org/officeDocument/2006/relationships/image" Target="../media/image112.png"/><Relationship Id="rId4" Type="http://schemas.openxmlformats.org/officeDocument/2006/relationships/image" Target="../media/image106.png"/><Relationship Id="rId9" Type="http://schemas.openxmlformats.org/officeDocument/2006/relationships/image" Target="../media/image1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126652</xdr:colOff>
      <xdr:row>19</xdr:row>
      <xdr:rowOff>134330</xdr:rowOff>
    </xdr:from>
    <xdr:to>
      <xdr:col>4</xdr:col>
      <xdr:colOff>1063975</xdr:colOff>
      <xdr:row>19</xdr:row>
      <xdr:rowOff>561975</xdr:rowOff>
    </xdr:to>
    <xdr:pic>
      <xdr:nvPicPr>
        <xdr:cNvPr id="6" name="Рисунок 5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72735" y="4113663"/>
          <a:ext cx="937323" cy="427645"/>
        </a:xfrm>
        <a:prstGeom prst="rect">
          <a:avLst/>
        </a:prstGeom>
      </xdr:spPr>
    </xdr:pic>
    <xdr:clientData/>
  </xdr:twoCellAnchor>
  <xdr:twoCellAnchor editAs="oneCell">
    <xdr:from>
      <xdr:col>4</xdr:col>
      <xdr:colOff>98813</xdr:colOff>
      <xdr:row>25</xdr:row>
      <xdr:rowOff>81189</xdr:rowOff>
    </xdr:from>
    <xdr:to>
      <xdr:col>4</xdr:col>
      <xdr:colOff>1091813</xdr:colOff>
      <xdr:row>25</xdr:row>
      <xdr:rowOff>564023</xdr:rowOff>
    </xdr:to>
    <xdr:pic>
      <xdr:nvPicPr>
        <xdr:cNvPr id="58" name="Рисунок 57">
          <a:extLst>
            <a:ext uri="{FF2B5EF4-FFF2-40B4-BE49-F238E27FC236}">
              <a16:creationId xmlns=""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7013" y="7320189"/>
          <a:ext cx="993000" cy="482834"/>
        </a:xfrm>
        <a:prstGeom prst="rect">
          <a:avLst/>
        </a:prstGeom>
      </xdr:spPr>
    </xdr:pic>
    <xdr:clientData/>
  </xdr:twoCellAnchor>
  <xdr:twoCellAnchor editAs="oneCell">
    <xdr:from>
      <xdr:col>4</xdr:col>
      <xdr:colOff>407176</xdr:colOff>
      <xdr:row>18</xdr:row>
      <xdr:rowOff>32233</xdr:rowOff>
    </xdr:from>
    <xdr:to>
      <xdr:col>4</xdr:col>
      <xdr:colOff>783450</xdr:colOff>
      <xdr:row>18</xdr:row>
      <xdr:rowOff>650350</xdr:rowOff>
    </xdr:to>
    <xdr:pic>
      <xdr:nvPicPr>
        <xdr:cNvPr id="61" name="Рисунок 60">
          <a:extLst>
            <a:ext uri="{FF2B5EF4-FFF2-40B4-BE49-F238E27FC236}">
              <a16:creationId xmlns="" xmlns:a16="http://schemas.microsoft.com/office/drawing/2014/main" id="{00000000-0008-0000-00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3259" y="3344816"/>
          <a:ext cx="376274" cy="618117"/>
        </a:xfrm>
        <a:prstGeom prst="rect">
          <a:avLst/>
        </a:prstGeom>
      </xdr:spPr>
    </xdr:pic>
    <xdr:clientData/>
  </xdr:twoCellAnchor>
  <xdr:twoCellAnchor editAs="oneCell">
    <xdr:from>
      <xdr:col>4</xdr:col>
      <xdr:colOff>95251</xdr:colOff>
      <xdr:row>24</xdr:row>
      <xdr:rowOff>94852</xdr:rowOff>
    </xdr:from>
    <xdr:to>
      <xdr:col>4</xdr:col>
      <xdr:colOff>1095376</xdr:colOff>
      <xdr:row>24</xdr:row>
      <xdr:rowOff>596342</xdr:rowOff>
    </xdr:to>
    <xdr:pic>
      <xdr:nvPicPr>
        <xdr:cNvPr id="48" name="Рисунок 47">
          <a:extLst>
            <a:ext uri="{FF2B5EF4-FFF2-40B4-BE49-F238E27FC236}">
              <a16:creationId xmlns=""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3451" y="6667102"/>
          <a:ext cx="1000125" cy="501490"/>
        </a:xfrm>
        <a:prstGeom prst="rect">
          <a:avLst/>
        </a:prstGeom>
      </xdr:spPr>
    </xdr:pic>
    <xdr:clientData/>
  </xdr:twoCellAnchor>
  <xdr:twoCellAnchor editAs="oneCell">
    <xdr:from>
      <xdr:col>4</xdr:col>
      <xdr:colOff>392737</xdr:colOff>
      <xdr:row>35</xdr:row>
      <xdr:rowOff>83343</xdr:rowOff>
    </xdr:from>
    <xdr:to>
      <xdr:col>4</xdr:col>
      <xdr:colOff>839137</xdr:colOff>
      <xdr:row>35</xdr:row>
      <xdr:rowOff>482743</xdr:rowOff>
    </xdr:to>
    <xdr:pic>
      <xdr:nvPicPr>
        <xdr:cNvPr id="24" name="Рисунок 23">
          <a:extLst>
            <a:ext uri="{FF2B5EF4-FFF2-40B4-BE49-F238E27FC236}">
              <a16:creationId xmlns=""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081" y="14108906"/>
          <a:ext cx="446400" cy="399400"/>
        </a:xfrm>
        <a:prstGeom prst="rect">
          <a:avLst/>
        </a:prstGeom>
      </xdr:spPr>
    </xdr:pic>
    <xdr:clientData/>
  </xdr:twoCellAnchor>
  <xdr:twoCellAnchor editAs="oneCell">
    <xdr:from>
      <xdr:col>4</xdr:col>
      <xdr:colOff>453937</xdr:colOff>
      <xdr:row>29</xdr:row>
      <xdr:rowOff>71439</xdr:rowOff>
    </xdr:from>
    <xdr:to>
      <xdr:col>4</xdr:col>
      <xdr:colOff>777937</xdr:colOff>
      <xdr:row>29</xdr:row>
      <xdr:rowOff>452820</xdr:rowOff>
    </xdr:to>
    <xdr:pic>
      <xdr:nvPicPr>
        <xdr:cNvPr id="65" name="Рисунок 64">
          <a:extLst>
            <a:ext uri="{FF2B5EF4-FFF2-40B4-BE49-F238E27FC236}">
              <a16:creationId xmlns="" xmlns:a16="http://schemas.microsoft.com/office/drawing/2014/main" id="{00000000-0008-0000-00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9281" y="9370220"/>
          <a:ext cx="324000" cy="381381"/>
        </a:xfrm>
        <a:prstGeom prst="rect">
          <a:avLst/>
        </a:prstGeom>
      </xdr:spPr>
    </xdr:pic>
    <xdr:clientData/>
  </xdr:twoCellAnchor>
  <xdr:twoCellAnchor editAs="oneCell">
    <xdr:from>
      <xdr:col>4</xdr:col>
      <xdr:colOff>392737</xdr:colOff>
      <xdr:row>36</xdr:row>
      <xdr:rowOff>74373</xdr:rowOff>
    </xdr:from>
    <xdr:to>
      <xdr:col>4</xdr:col>
      <xdr:colOff>839137</xdr:colOff>
      <xdr:row>36</xdr:row>
      <xdr:rowOff>663004</xdr:rowOff>
    </xdr:to>
    <xdr:pic>
      <xdr:nvPicPr>
        <xdr:cNvPr id="67" name="Рисунок 66">
          <a:extLst>
            <a:ext uri="{FF2B5EF4-FFF2-40B4-BE49-F238E27FC236}">
              <a16:creationId xmlns=""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081" y="14659529"/>
          <a:ext cx="446400" cy="588631"/>
        </a:xfrm>
        <a:prstGeom prst="rect">
          <a:avLst/>
        </a:prstGeom>
      </xdr:spPr>
    </xdr:pic>
    <xdr:clientData/>
  </xdr:twoCellAnchor>
  <xdr:twoCellAnchor editAs="oneCell">
    <xdr:from>
      <xdr:col>4</xdr:col>
      <xdr:colOff>392737</xdr:colOff>
      <xdr:row>41</xdr:row>
      <xdr:rowOff>99931</xdr:rowOff>
    </xdr:from>
    <xdr:to>
      <xdr:col>4</xdr:col>
      <xdr:colOff>839137</xdr:colOff>
      <xdr:row>41</xdr:row>
      <xdr:rowOff>687075</xdr:rowOff>
    </xdr:to>
    <xdr:pic>
      <xdr:nvPicPr>
        <xdr:cNvPr id="68" name="Рисунок 67">
          <a:extLst>
            <a:ext uri="{FF2B5EF4-FFF2-40B4-BE49-F238E27FC236}">
              <a16:creationId xmlns=""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081" y="18864181"/>
          <a:ext cx="446400" cy="587144"/>
        </a:xfrm>
        <a:prstGeom prst="rect">
          <a:avLst/>
        </a:prstGeom>
      </xdr:spPr>
    </xdr:pic>
    <xdr:clientData/>
  </xdr:twoCellAnchor>
  <xdr:twoCellAnchor editAs="oneCell">
    <xdr:from>
      <xdr:col>4</xdr:col>
      <xdr:colOff>453937</xdr:colOff>
      <xdr:row>30</xdr:row>
      <xdr:rowOff>73017</xdr:rowOff>
    </xdr:from>
    <xdr:to>
      <xdr:col>4</xdr:col>
      <xdr:colOff>777937</xdr:colOff>
      <xdr:row>30</xdr:row>
      <xdr:rowOff>652988</xdr:rowOff>
    </xdr:to>
    <xdr:pic>
      <xdr:nvPicPr>
        <xdr:cNvPr id="69" name="Рисунок 68">
          <a:extLst>
            <a:ext uri="{FF2B5EF4-FFF2-40B4-BE49-F238E27FC236}">
              <a16:creationId xmlns="" xmlns:a16="http://schemas.microsoft.com/office/drawing/2014/main" id="{00000000-0008-0000-00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9281" y="9907580"/>
          <a:ext cx="324000" cy="579971"/>
        </a:xfrm>
        <a:prstGeom prst="rect">
          <a:avLst/>
        </a:prstGeom>
      </xdr:spPr>
    </xdr:pic>
    <xdr:clientData/>
  </xdr:twoCellAnchor>
  <xdr:twoCellAnchor editAs="oneCell">
    <xdr:from>
      <xdr:col>4</xdr:col>
      <xdr:colOff>392737</xdr:colOff>
      <xdr:row>37</xdr:row>
      <xdr:rowOff>54576</xdr:rowOff>
    </xdr:from>
    <xdr:to>
      <xdr:col>4</xdr:col>
      <xdr:colOff>839137</xdr:colOff>
      <xdr:row>37</xdr:row>
      <xdr:rowOff>831906</xdr:rowOff>
    </xdr:to>
    <xdr:pic>
      <xdr:nvPicPr>
        <xdr:cNvPr id="70" name="Рисунок 69">
          <a:extLst>
            <a:ext uri="{FF2B5EF4-FFF2-40B4-BE49-F238E27FC236}">
              <a16:creationId xmlns="" xmlns:a16="http://schemas.microsoft.com/office/drawing/2014/main" id="{00000000-0008-0000-00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081" y="15377920"/>
          <a:ext cx="446400" cy="777330"/>
        </a:xfrm>
        <a:prstGeom prst="rect">
          <a:avLst/>
        </a:prstGeom>
      </xdr:spPr>
    </xdr:pic>
    <xdr:clientData/>
  </xdr:twoCellAnchor>
  <xdr:twoCellAnchor editAs="oneCell">
    <xdr:from>
      <xdr:col>4</xdr:col>
      <xdr:colOff>392737</xdr:colOff>
      <xdr:row>42</xdr:row>
      <xdr:rowOff>68847</xdr:rowOff>
    </xdr:from>
    <xdr:to>
      <xdr:col>4</xdr:col>
      <xdr:colOff>839137</xdr:colOff>
      <xdr:row>42</xdr:row>
      <xdr:rowOff>844760</xdr:rowOff>
    </xdr:to>
    <xdr:pic>
      <xdr:nvPicPr>
        <xdr:cNvPr id="71" name="Рисунок 70">
          <a:extLst>
            <a:ext uri="{FF2B5EF4-FFF2-40B4-BE49-F238E27FC236}">
              <a16:creationId xmlns=""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081" y="19595097"/>
          <a:ext cx="446400" cy="775913"/>
        </a:xfrm>
        <a:prstGeom prst="rect">
          <a:avLst/>
        </a:prstGeom>
      </xdr:spPr>
    </xdr:pic>
    <xdr:clientData/>
  </xdr:twoCellAnchor>
  <xdr:twoCellAnchor editAs="oneCell">
    <xdr:from>
      <xdr:col>4</xdr:col>
      <xdr:colOff>453937</xdr:colOff>
      <xdr:row>31</xdr:row>
      <xdr:rowOff>76425</xdr:rowOff>
    </xdr:from>
    <xdr:to>
      <xdr:col>4</xdr:col>
      <xdr:colOff>777937</xdr:colOff>
      <xdr:row>31</xdr:row>
      <xdr:rowOff>851175</xdr:rowOff>
    </xdr:to>
    <xdr:pic>
      <xdr:nvPicPr>
        <xdr:cNvPr id="72" name="Рисунок 71">
          <a:extLst>
            <a:ext uri="{FF2B5EF4-FFF2-40B4-BE49-F238E27FC236}">
              <a16:creationId xmlns=""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9281" y="10661081"/>
          <a:ext cx="324000" cy="774750"/>
        </a:xfrm>
        <a:prstGeom prst="rect">
          <a:avLst/>
        </a:prstGeom>
      </xdr:spPr>
    </xdr:pic>
    <xdr:clientData/>
  </xdr:twoCellAnchor>
  <xdr:twoCellAnchor editAs="oneCell">
    <xdr:from>
      <xdr:col>4</xdr:col>
      <xdr:colOff>392737</xdr:colOff>
      <xdr:row>38</xdr:row>
      <xdr:rowOff>64789</xdr:rowOff>
    </xdr:from>
    <xdr:to>
      <xdr:col>4</xdr:col>
      <xdr:colOff>839137</xdr:colOff>
      <xdr:row>38</xdr:row>
      <xdr:rowOff>1026490</xdr:rowOff>
    </xdr:to>
    <xdr:pic>
      <xdr:nvPicPr>
        <xdr:cNvPr id="73" name="Рисунок 72">
          <a:extLst>
            <a:ext uri="{FF2B5EF4-FFF2-40B4-BE49-F238E27FC236}">
              <a16:creationId xmlns=""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081" y="16281102"/>
          <a:ext cx="446400" cy="961701"/>
        </a:xfrm>
        <a:prstGeom prst="rect">
          <a:avLst/>
        </a:prstGeom>
      </xdr:spPr>
    </xdr:pic>
    <xdr:clientData/>
  </xdr:twoCellAnchor>
  <xdr:twoCellAnchor editAs="oneCell">
    <xdr:from>
      <xdr:col>4</xdr:col>
      <xdr:colOff>392737</xdr:colOff>
      <xdr:row>43</xdr:row>
      <xdr:rowOff>62392</xdr:rowOff>
    </xdr:from>
    <xdr:to>
      <xdr:col>4</xdr:col>
      <xdr:colOff>839137</xdr:colOff>
      <xdr:row>43</xdr:row>
      <xdr:rowOff>1026189</xdr:rowOff>
    </xdr:to>
    <xdr:pic>
      <xdr:nvPicPr>
        <xdr:cNvPr id="74" name="Рисунок 73">
          <a:extLst>
            <a:ext uri="{FF2B5EF4-FFF2-40B4-BE49-F238E27FC236}">
              <a16:creationId xmlns=""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081" y="20481611"/>
          <a:ext cx="446400" cy="963797"/>
        </a:xfrm>
        <a:prstGeom prst="rect">
          <a:avLst/>
        </a:prstGeom>
      </xdr:spPr>
    </xdr:pic>
    <xdr:clientData/>
  </xdr:twoCellAnchor>
  <xdr:twoCellAnchor editAs="oneCell">
    <xdr:from>
      <xdr:col>4</xdr:col>
      <xdr:colOff>453937</xdr:colOff>
      <xdr:row>32</xdr:row>
      <xdr:rowOff>56035</xdr:rowOff>
    </xdr:from>
    <xdr:to>
      <xdr:col>4</xdr:col>
      <xdr:colOff>777937</xdr:colOff>
      <xdr:row>32</xdr:row>
      <xdr:rowOff>1029465</xdr:rowOff>
    </xdr:to>
    <xdr:pic>
      <xdr:nvPicPr>
        <xdr:cNvPr id="75" name="Рисунок 74">
          <a:extLst>
            <a:ext uri="{FF2B5EF4-FFF2-40B4-BE49-F238E27FC236}">
              <a16:creationId xmlns=""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09281" y="11521754"/>
          <a:ext cx="324000" cy="973430"/>
        </a:xfrm>
        <a:prstGeom prst="rect">
          <a:avLst/>
        </a:prstGeom>
      </xdr:spPr>
    </xdr:pic>
    <xdr:clientData/>
  </xdr:twoCellAnchor>
  <xdr:twoCellAnchor editAs="oneCell">
    <xdr:from>
      <xdr:col>4</xdr:col>
      <xdr:colOff>393273</xdr:colOff>
      <xdr:row>39</xdr:row>
      <xdr:rowOff>63163</xdr:rowOff>
    </xdr:from>
    <xdr:to>
      <xdr:col>4</xdr:col>
      <xdr:colOff>838601</xdr:colOff>
      <xdr:row>39</xdr:row>
      <xdr:rowOff>1215163</xdr:rowOff>
    </xdr:to>
    <xdr:pic>
      <xdr:nvPicPr>
        <xdr:cNvPr id="76" name="Рисунок 75">
          <a:extLst>
            <a:ext uri="{FF2B5EF4-FFF2-40B4-BE49-F238E27FC236}">
              <a16:creationId xmlns=""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617" y="17351038"/>
          <a:ext cx="445328" cy="1152000"/>
        </a:xfrm>
        <a:prstGeom prst="rect">
          <a:avLst/>
        </a:prstGeom>
      </xdr:spPr>
    </xdr:pic>
    <xdr:clientData/>
  </xdr:twoCellAnchor>
  <xdr:twoCellAnchor editAs="oneCell">
    <xdr:from>
      <xdr:col>4</xdr:col>
      <xdr:colOff>393273</xdr:colOff>
      <xdr:row>44</xdr:row>
      <xdr:rowOff>51237</xdr:rowOff>
    </xdr:from>
    <xdr:to>
      <xdr:col>4</xdr:col>
      <xdr:colOff>838601</xdr:colOff>
      <xdr:row>44</xdr:row>
      <xdr:rowOff>1203237</xdr:rowOff>
    </xdr:to>
    <xdr:pic>
      <xdr:nvPicPr>
        <xdr:cNvPr id="77" name="Рисунок 76">
          <a:extLst>
            <a:ext uri="{FF2B5EF4-FFF2-40B4-BE49-F238E27FC236}">
              <a16:creationId xmlns=""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48617" y="21542018"/>
          <a:ext cx="445328" cy="1152000"/>
        </a:xfrm>
        <a:prstGeom prst="rect">
          <a:avLst/>
        </a:prstGeom>
      </xdr:spPr>
    </xdr:pic>
    <xdr:clientData/>
  </xdr:twoCellAnchor>
  <xdr:twoCellAnchor editAs="oneCell">
    <xdr:from>
      <xdr:col>4</xdr:col>
      <xdr:colOff>455926</xdr:colOff>
      <xdr:row>33</xdr:row>
      <xdr:rowOff>47075</xdr:rowOff>
    </xdr:from>
    <xdr:to>
      <xdr:col>4</xdr:col>
      <xdr:colOff>775948</xdr:colOff>
      <xdr:row>33</xdr:row>
      <xdr:rowOff>1199075</xdr:rowOff>
    </xdr:to>
    <xdr:pic>
      <xdr:nvPicPr>
        <xdr:cNvPr id="78" name="Рисунок 77">
          <a:extLst>
            <a:ext uri="{FF2B5EF4-FFF2-40B4-BE49-F238E27FC236}">
              <a16:creationId xmlns=""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11270" y="12596263"/>
          <a:ext cx="320022" cy="1152000"/>
        </a:xfrm>
        <a:prstGeom prst="rect">
          <a:avLst/>
        </a:prstGeom>
      </xdr:spPr>
    </xdr:pic>
    <xdr:clientData/>
  </xdr:twoCellAnchor>
  <xdr:twoCellAnchor editAs="oneCell">
    <xdr:from>
      <xdr:col>4</xdr:col>
      <xdr:colOff>131238</xdr:colOff>
      <xdr:row>50</xdr:row>
      <xdr:rowOff>165710</xdr:rowOff>
    </xdr:from>
    <xdr:to>
      <xdr:col>4</xdr:col>
      <xdr:colOff>1067238</xdr:colOff>
      <xdr:row>50</xdr:row>
      <xdr:rowOff>1247223</xdr:rowOff>
    </xdr:to>
    <xdr:pic>
      <xdr:nvPicPr>
        <xdr:cNvPr id="79" name="Рисунок 78">
          <a:extLst>
            <a:ext uri="{FF2B5EF4-FFF2-40B4-BE49-F238E27FC236}">
              <a16:creationId xmlns=""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6582" y="25764148"/>
          <a:ext cx="936000" cy="1081513"/>
        </a:xfrm>
        <a:prstGeom prst="rect">
          <a:avLst/>
        </a:prstGeom>
      </xdr:spPr>
    </xdr:pic>
    <xdr:clientData/>
  </xdr:twoCellAnchor>
  <xdr:twoCellAnchor editAs="oneCell">
    <xdr:from>
      <xdr:col>4</xdr:col>
      <xdr:colOff>131238</xdr:colOff>
      <xdr:row>51</xdr:row>
      <xdr:rowOff>192972</xdr:rowOff>
    </xdr:from>
    <xdr:to>
      <xdr:col>4</xdr:col>
      <xdr:colOff>1067238</xdr:colOff>
      <xdr:row>51</xdr:row>
      <xdr:rowOff>1273979</xdr:rowOff>
    </xdr:to>
    <xdr:pic>
      <xdr:nvPicPr>
        <xdr:cNvPr id="80" name="Рисунок 79">
          <a:extLst>
            <a:ext uri="{FF2B5EF4-FFF2-40B4-BE49-F238E27FC236}">
              <a16:creationId xmlns="" xmlns:a16="http://schemas.microsoft.com/office/drawing/2014/main" id="{00000000-0008-0000-00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6582" y="27196347"/>
          <a:ext cx="936000" cy="1081007"/>
        </a:xfrm>
        <a:prstGeom prst="rect">
          <a:avLst/>
        </a:prstGeom>
      </xdr:spPr>
    </xdr:pic>
    <xdr:clientData/>
  </xdr:twoCellAnchor>
  <xdr:twoCellAnchor editAs="oneCell">
    <xdr:from>
      <xdr:col>4</xdr:col>
      <xdr:colOff>131238</xdr:colOff>
      <xdr:row>53</xdr:row>
      <xdr:rowOff>44009</xdr:rowOff>
    </xdr:from>
    <xdr:to>
      <xdr:col>4</xdr:col>
      <xdr:colOff>1067238</xdr:colOff>
      <xdr:row>53</xdr:row>
      <xdr:rowOff>1351072</xdr:rowOff>
    </xdr:to>
    <xdr:pic>
      <xdr:nvPicPr>
        <xdr:cNvPr id="81" name="Рисунок 80">
          <a:extLst>
            <a:ext uri="{FF2B5EF4-FFF2-40B4-BE49-F238E27FC236}">
              <a16:creationId xmlns="" xmlns:a16="http://schemas.microsoft.com/office/drawing/2014/main" id="{00000000-0008-0000-00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6582" y="29857259"/>
          <a:ext cx="936000" cy="1307063"/>
        </a:xfrm>
        <a:prstGeom prst="rect">
          <a:avLst/>
        </a:prstGeom>
      </xdr:spPr>
    </xdr:pic>
    <xdr:clientData/>
  </xdr:twoCellAnchor>
  <xdr:twoCellAnchor editAs="oneCell">
    <xdr:from>
      <xdr:col>4</xdr:col>
      <xdr:colOff>131238</xdr:colOff>
      <xdr:row>52</xdr:row>
      <xdr:rowOff>169051</xdr:rowOff>
    </xdr:from>
    <xdr:to>
      <xdr:col>4</xdr:col>
      <xdr:colOff>1067238</xdr:colOff>
      <xdr:row>52</xdr:row>
      <xdr:rowOff>1252746</xdr:rowOff>
    </xdr:to>
    <xdr:pic>
      <xdr:nvPicPr>
        <xdr:cNvPr id="82" name="Рисунок 81">
          <a:extLst>
            <a:ext uri="{FF2B5EF4-FFF2-40B4-BE49-F238E27FC236}">
              <a16:creationId xmlns="" xmlns:a16="http://schemas.microsoft.com/office/drawing/2014/main" id="{00000000-0008-0000-00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6582" y="28577364"/>
          <a:ext cx="936000" cy="1083695"/>
        </a:xfrm>
        <a:prstGeom prst="rect">
          <a:avLst/>
        </a:prstGeom>
      </xdr:spPr>
    </xdr:pic>
    <xdr:clientData/>
  </xdr:twoCellAnchor>
  <xdr:twoCellAnchor editAs="oneCell">
    <xdr:from>
      <xdr:col>4</xdr:col>
      <xdr:colOff>131238</xdr:colOff>
      <xdr:row>49</xdr:row>
      <xdr:rowOff>184572</xdr:rowOff>
    </xdr:from>
    <xdr:to>
      <xdr:col>4</xdr:col>
      <xdr:colOff>1067238</xdr:colOff>
      <xdr:row>49</xdr:row>
      <xdr:rowOff>1267453</xdr:rowOff>
    </xdr:to>
    <xdr:pic>
      <xdr:nvPicPr>
        <xdr:cNvPr id="83" name="Рисунок 82">
          <a:extLst>
            <a:ext uri="{FF2B5EF4-FFF2-40B4-BE49-F238E27FC236}">
              <a16:creationId xmlns="" xmlns:a16="http://schemas.microsoft.com/office/drawing/2014/main" id="{00000000-0008-0000-00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6582" y="24378072"/>
          <a:ext cx="936000" cy="1082881"/>
        </a:xfrm>
        <a:prstGeom prst="rect">
          <a:avLst/>
        </a:prstGeom>
      </xdr:spPr>
    </xdr:pic>
    <xdr:clientData/>
  </xdr:twoCellAnchor>
  <xdr:twoCellAnchor editAs="oneCell">
    <xdr:from>
      <xdr:col>4</xdr:col>
      <xdr:colOff>131238</xdr:colOff>
      <xdr:row>55</xdr:row>
      <xdr:rowOff>55859</xdr:rowOff>
    </xdr:from>
    <xdr:to>
      <xdr:col>4</xdr:col>
      <xdr:colOff>1067238</xdr:colOff>
      <xdr:row>55</xdr:row>
      <xdr:rowOff>1366524</xdr:rowOff>
    </xdr:to>
    <xdr:pic>
      <xdr:nvPicPr>
        <xdr:cNvPr id="84" name="Рисунок 83">
          <a:extLst>
            <a:ext uri="{FF2B5EF4-FFF2-40B4-BE49-F238E27FC236}">
              <a16:creationId xmlns="" xmlns:a16="http://schemas.microsoft.com/office/drawing/2014/main" id="{00000000-0008-0000-00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6582" y="32678984"/>
          <a:ext cx="936000" cy="1310665"/>
        </a:xfrm>
        <a:prstGeom prst="rect">
          <a:avLst/>
        </a:prstGeom>
      </xdr:spPr>
    </xdr:pic>
    <xdr:clientData/>
  </xdr:twoCellAnchor>
  <xdr:twoCellAnchor editAs="oneCell">
    <xdr:from>
      <xdr:col>4</xdr:col>
      <xdr:colOff>111234</xdr:colOff>
      <xdr:row>59</xdr:row>
      <xdr:rowOff>40912</xdr:rowOff>
    </xdr:from>
    <xdr:to>
      <xdr:col>4</xdr:col>
      <xdr:colOff>1087243</xdr:colOff>
      <xdr:row>59</xdr:row>
      <xdr:rowOff>1480912</xdr:rowOff>
    </xdr:to>
    <xdr:pic>
      <xdr:nvPicPr>
        <xdr:cNvPr id="85" name="Рисунок 84">
          <a:extLst>
            <a:ext uri="{FF2B5EF4-FFF2-40B4-BE49-F238E27FC236}">
              <a16:creationId xmlns="" xmlns:a16="http://schemas.microsoft.com/office/drawing/2014/main" id="{00000000-0008-0000-00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6578" y="37212225"/>
          <a:ext cx="976009" cy="14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110026</xdr:colOff>
      <xdr:row>60</xdr:row>
      <xdr:rowOff>62689</xdr:rowOff>
    </xdr:from>
    <xdr:to>
      <xdr:col>4</xdr:col>
      <xdr:colOff>1088451</xdr:colOff>
      <xdr:row>60</xdr:row>
      <xdr:rowOff>1502689</xdr:rowOff>
    </xdr:to>
    <xdr:pic>
      <xdr:nvPicPr>
        <xdr:cNvPr id="86" name="Рисунок 85">
          <a:extLst>
            <a:ext uri="{FF2B5EF4-FFF2-40B4-BE49-F238E27FC236}">
              <a16:creationId xmlns="" xmlns:a16="http://schemas.microsoft.com/office/drawing/2014/main" id="{00000000-0008-0000-00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5370" y="38758002"/>
          <a:ext cx="978425" cy="14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178724</xdr:colOff>
      <xdr:row>62</xdr:row>
      <xdr:rowOff>50588</xdr:rowOff>
    </xdr:from>
    <xdr:to>
      <xdr:col>4</xdr:col>
      <xdr:colOff>1019753</xdr:colOff>
      <xdr:row>62</xdr:row>
      <xdr:rowOff>1490588</xdr:rowOff>
    </xdr:to>
    <xdr:pic>
      <xdr:nvPicPr>
        <xdr:cNvPr id="87" name="Рисунок 86">
          <a:extLst>
            <a:ext uri="{FF2B5EF4-FFF2-40B4-BE49-F238E27FC236}">
              <a16:creationId xmlns="" xmlns:a16="http://schemas.microsoft.com/office/drawing/2014/main" id="{00000000-0008-0000-00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4068" y="41793901"/>
          <a:ext cx="841029" cy="14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130502</xdr:colOff>
      <xdr:row>54</xdr:row>
      <xdr:rowOff>60864</xdr:rowOff>
    </xdr:from>
    <xdr:to>
      <xdr:col>4</xdr:col>
      <xdr:colOff>1067974</xdr:colOff>
      <xdr:row>54</xdr:row>
      <xdr:rowOff>1320864</xdr:rowOff>
    </xdr:to>
    <xdr:pic>
      <xdr:nvPicPr>
        <xdr:cNvPr id="88" name="Рисунок 87">
          <a:extLst>
            <a:ext uri="{FF2B5EF4-FFF2-40B4-BE49-F238E27FC236}">
              <a16:creationId xmlns="" xmlns:a16="http://schemas.microsoft.com/office/drawing/2014/main" id="{00000000-0008-0000-00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5846" y="31279052"/>
          <a:ext cx="937472" cy="126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131238</xdr:colOff>
      <xdr:row>56</xdr:row>
      <xdr:rowOff>74814</xdr:rowOff>
    </xdr:from>
    <xdr:to>
      <xdr:col>4</xdr:col>
      <xdr:colOff>1067238</xdr:colOff>
      <xdr:row>56</xdr:row>
      <xdr:rowOff>1332207</xdr:rowOff>
    </xdr:to>
    <xdr:pic>
      <xdr:nvPicPr>
        <xdr:cNvPr id="89" name="Рисунок 88">
          <a:extLst>
            <a:ext uri="{FF2B5EF4-FFF2-40B4-BE49-F238E27FC236}">
              <a16:creationId xmlns="" xmlns:a16="http://schemas.microsoft.com/office/drawing/2014/main" id="{00000000-0008-0000-00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6582" y="34102877"/>
          <a:ext cx="936000" cy="1257393"/>
        </a:xfrm>
        <a:prstGeom prst="rect">
          <a:avLst/>
        </a:prstGeom>
      </xdr:spPr>
    </xdr:pic>
    <xdr:clientData/>
  </xdr:twoCellAnchor>
  <xdr:twoCellAnchor editAs="oneCell">
    <xdr:from>
      <xdr:col>4</xdr:col>
      <xdr:colOff>111654</xdr:colOff>
      <xdr:row>61</xdr:row>
      <xdr:rowOff>44676</xdr:rowOff>
    </xdr:from>
    <xdr:to>
      <xdr:col>4</xdr:col>
      <xdr:colOff>1086822</xdr:colOff>
      <xdr:row>61</xdr:row>
      <xdr:rowOff>1484676</xdr:rowOff>
    </xdr:to>
    <xdr:pic>
      <xdr:nvPicPr>
        <xdr:cNvPr id="90" name="Рисунок 89">
          <a:extLst>
            <a:ext uri="{FF2B5EF4-FFF2-40B4-BE49-F238E27FC236}">
              <a16:creationId xmlns="" xmlns:a16="http://schemas.microsoft.com/office/drawing/2014/main" id="{00000000-0008-0000-00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6998" y="40263989"/>
          <a:ext cx="975168" cy="14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109905</xdr:colOff>
      <xdr:row>58</xdr:row>
      <xdr:rowOff>60498</xdr:rowOff>
    </xdr:from>
    <xdr:to>
      <xdr:col>4</xdr:col>
      <xdr:colOff>1088572</xdr:colOff>
      <xdr:row>58</xdr:row>
      <xdr:rowOff>1500498</xdr:rowOff>
    </xdr:to>
    <xdr:pic>
      <xdr:nvPicPr>
        <xdr:cNvPr id="91" name="Рисунок 90">
          <a:extLst>
            <a:ext uri="{FF2B5EF4-FFF2-40B4-BE49-F238E27FC236}">
              <a16:creationId xmlns="" xmlns:a16="http://schemas.microsoft.com/office/drawing/2014/main" id="{00000000-0008-0000-00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5249" y="35707811"/>
          <a:ext cx="978667" cy="14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179391</xdr:colOff>
      <xdr:row>64</xdr:row>
      <xdr:rowOff>59606</xdr:rowOff>
    </xdr:from>
    <xdr:to>
      <xdr:col>4</xdr:col>
      <xdr:colOff>1019086</xdr:colOff>
      <xdr:row>64</xdr:row>
      <xdr:rowOff>1499606</xdr:rowOff>
    </xdr:to>
    <xdr:pic>
      <xdr:nvPicPr>
        <xdr:cNvPr id="92" name="Рисунок 91">
          <a:extLst>
            <a:ext uri="{FF2B5EF4-FFF2-40B4-BE49-F238E27FC236}">
              <a16:creationId xmlns="" xmlns:a16="http://schemas.microsoft.com/office/drawing/2014/main" id="{00000000-0008-0000-00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34735" y="44850919"/>
          <a:ext cx="839695" cy="14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194894</xdr:colOff>
      <xdr:row>68</xdr:row>
      <xdr:rowOff>50208</xdr:rowOff>
    </xdr:from>
    <xdr:to>
      <xdr:col>4</xdr:col>
      <xdr:colOff>1003582</xdr:colOff>
      <xdr:row>68</xdr:row>
      <xdr:rowOff>1490208</xdr:rowOff>
    </xdr:to>
    <xdr:pic>
      <xdr:nvPicPr>
        <xdr:cNvPr id="93" name="Рисунок 92">
          <a:extLst>
            <a:ext uri="{FF2B5EF4-FFF2-40B4-BE49-F238E27FC236}">
              <a16:creationId xmlns="" xmlns:a16="http://schemas.microsoft.com/office/drawing/2014/main" id="{00000000-0008-0000-00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0238" y="49627833"/>
          <a:ext cx="808688" cy="14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194894</xdr:colOff>
      <xdr:row>69</xdr:row>
      <xdr:rowOff>47808</xdr:rowOff>
    </xdr:from>
    <xdr:to>
      <xdr:col>4</xdr:col>
      <xdr:colOff>1003582</xdr:colOff>
      <xdr:row>69</xdr:row>
      <xdr:rowOff>1487808</xdr:rowOff>
    </xdr:to>
    <xdr:pic>
      <xdr:nvPicPr>
        <xdr:cNvPr id="94" name="Рисунок 93">
          <a:extLst>
            <a:ext uri="{FF2B5EF4-FFF2-40B4-BE49-F238E27FC236}">
              <a16:creationId xmlns="" xmlns:a16="http://schemas.microsoft.com/office/drawing/2014/main" id="{00000000-0008-0000-00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0238" y="51149433"/>
          <a:ext cx="808688" cy="14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242984</xdr:colOff>
      <xdr:row>71</xdr:row>
      <xdr:rowOff>49190</xdr:rowOff>
    </xdr:from>
    <xdr:to>
      <xdr:col>4</xdr:col>
      <xdr:colOff>955492</xdr:colOff>
      <xdr:row>71</xdr:row>
      <xdr:rowOff>1489190</xdr:rowOff>
    </xdr:to>
    <xdr:pic>
      <xdr:nvPicPr>
        <xdr:cNvPr id="95" name="Рисунок 94">
          <a:extLst>
            <a:ext uri="{FF2B5EF4-FFF2-40B4-BE49-F238E27FC236}">
              <a16:creationId xmlns="" xmlns:a16="http://schemas.microsoft.com/office/drawing/2014/main" id="{00000000-0008-0000-00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98328" y="54198815"/>
          <a:ext cx="712508" cy="14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164852</xdr:colOff>
      <xdr:row>63</xdr:row>
      <xdr:rowOff>49583</xdr:rowOff>
    </xdr:from>
    <xdr:to>
      <xdr:col>4</xdr:col>
      <xdr:colOff>1033624</xdr:colOff>
      <xdr:row>63</xdr:row>
      <xdr:rowOff>1489583</xdr:rowOff>
    </xdr:to>
    <xdr:pic>
      <xdr:nvPicPr>
        <xdr:cNvPr id="96" name="Рисунок 95">
          <a:extLst>
            <a:ext uri="{FF2B5EF4-FFF2-40B4-BE49-F238E27FC236}">
              <a16:creationId xmlns="" xmlns:a16="http://schemas.microsoft.com/office/drawing/2014/main" id="{00000000-0008-0000-00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0196" y="43316896"/>
          <a:ext cx="868772" cy="14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166381</xdr:colOff>
      <xdr:row>65</xdr:row>
      <xdr:rowOff>47330</xdr:rowOff>
    </xdr:from>
    <xdr:to>
      <xdr:col>4</xdr:col>
      <xdr:colOff>1032095</xdr:colOff>
      <xdr:row>65</xdr:row>
      <xdr:rowOff>1487330</xdr:rowOff>
    </xdr:to>
    <xdr:pic>
      <xdr:nvPicPr>
        <xdr:cNvPr id="97" name="Рисунок 96">
          <a:extLst>
            <a:ext uri="{FF2B5EF4-FFF2-40B4-BE49-F238E27FC236}">
              <a16:creationId xmlns="" xmlns:a16="http://schemas.microsoft.com/office/drawing/2014/main" id="{00000000-0008-0000-00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21725" y="46362643"/>
          <a:ext cx="865714" cy="14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194894</xdr:colOff>
      <xdr:row>70</xdr:row>
      <xdr:rowOff>47734</xdr:rowOff>
    </xdr:from>
    <xdr:to>
      <xdr:col>4</xdr:col>
      <xdr:colOff>1003582</xdr:colOff>
      <xdr:row>70</xdr:row>
      <xdr:rowOff>1487734</xdr:rowOff>
    </xdr:to>
    <xdr:pic>
      <xdr:nvPicPr>
        <xdr:cNvPr id="98" name="Рисунок 97">
          <a:extLst>
            <a:ext uri="{FF2B5EF4-FFF2-40B4-BE49-F238E27FC236}">
              <a16:creationId xmlns="" xmlns:a16="http://schemas.microsoft.com/office/drawing/2014/main" id="{00000000-0008-0000-00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0238" y="52673359"/>
          <a:ext cx="808688" cy="14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194894</xdr:colOff>
      <xdr:row>67</xdr:row>
      <xdr:rowOff>45334</xdr:rowOff>
    </xdr:from>
    <xdr:to>
      <xdr:col>4</xdr:col>
      <xdr:colOff>1003582</xdr:colOff>
      <xdr:row>67</xdr:row>
      <xdr:rowOff>1485334</xdr:rowOff>
    </xdr:to>
    <xdr:pic>
      <xdr:nvPicPr>
        <xdr:cNvPr id="99" name="Рисунок 98">
          <a:extLst>
            <a:ext uri="{FF2B5EF4-FFF2-40B4-BE49-F238E27FC236}">
              <a16:creationId xmlns="" xmlns:a16="http://schemas.microsoft.com/office/drawing/2014/main" id="{00000000-0008-0000-00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0238" y="48098959"/>
          <a:ext cx="808688" cy="14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244678</xdr:colOff>
      <xdr:row>73</xdr:row>
      <xdr:rowOff>43659</xdr:rowOff>
    </xdr:from>
    <xdr:to>
      <xdr:col>4</xdr:col>
      <xdr:colOff>953799</xdr:colOff>
      <xdr:row>73</xdr:row>
      <xdr:rowOff>1483659</xdr:rowOff>
    </xdr:to>
    <xdr:pic>
      <xdr:nvPicPr>
        <xdr:cNvPr id="100" name="Рисунок 99">
          <a:extLst>
            <a:ext uri="{FF2B5EF4-FFF2-40B4-BE49-F238E27FC236}">
              <a16:creationId xmlns="" xmlns:a16="http://schemas.microsoft.com/office/drawing/2014/main" id="{00000000-0008-0000-00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00022" y="57241284"/>
          <a:ext cx="709121" cy="14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232984</xdr:colOff>
      <xdr:row>72</xdr:row>
      <xdr:rowOff>34174</xdr:rowOff>
    </xdr:from>
    <xdr:to>
      <xdr:col>4</xdr:col>
      <xdr:colOff>965493</xdr:colOff>
      <xdr:row>72</xdr:row>
      <xdr:rowOff>1474174</xdr:rowOff>
    </xdr:to>
    <xdr:pic>
      <xdr:nvPicPr>
        <xdr:cNvPr id="101" name="Рисунок 100">
          <a:extLst>
            <a:ext uri="{FF2B5EF4-FFF2-40B4-BE49-F238E27FC236}">
              <a16:creationId xmlns="" xmlns:a16="http://schemas.microsoft.com/office/drawing/2014/main" id="{00000000-0008-0000-00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8328" y="55707799"/>
          <a:ext cx="732509" cy="14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232333</xdr:colOff>
      <xdr:row>74</xdr:row>
      <xdr:rowOff>36381</xdr:rowOff>
    </xdr:from>
    <xdr:to>
      <xdr:col>4</xdr:col>
      <xdr:colOff>966144</xdr:colOff>
      <xdr:row>74</xdr:row>
      <xdr:rowOff>1476381</xdr:rowOff>
    </xdr:to>
    <xdr:pic>
      <xdr:nvPicPr>
        <xdr:cNvPr id="102" name="Рисунок 101">
          <a:extLst>
            <a:ext uri="{FF2B5EF4-FFF2-40B4-BE49-F238E27FC236}">
              <a16:creationId xmlns="" xmlns:a16="http://schemas.microsoft.com/office/drawing/2014/main" id="{00000000-0008-0000-00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87677" y="58758006"/>
          <a:ext cx="733811" cy="14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255638</xdr:colOff>
      <xdr:row>77</xdr:row>
      <xdr:rowOff>45299</xdr:rowOff>
    </xdr:from>
    <xdr:to>
      <xdr:col>4</xdr:col>
      <xdr:colOff>942838</xdr:colOff>
      <xdr:row>77</xdr:row>
      <xdr:rowOff>1485299</xdr:rowOff>
    </xdr:to>
    <xdr:pic>
      <xdr:nvPicPr>
        <xdr:cNvPr id="103" name="Рисунок 102">
          <a:extLst>
            <a:ext uri="{FF2B5EF4-FFF2-40B4-BE49-F238E27FC236}">
              <a16:creationId xmlns="" xmlns:a16="http://schemas.microsoft.com/office/drawing/2014/main" id="{00000000-0008-0000-00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0982" y="62029237"/>
          <a:ext cx="687200" cy="14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255638</xdr:colOff>
      <xdr:row>78</xdr:row>
      <xdr:rowOff>52424</xdr:rowOff>
    </xdr:from>
    <xdr:to>
      <xdr:col>4</xdr:col>
      <xdr:colOff>942838</xdr:colOff>
      <xdr:row>78</xdr:row>
      <xdr:rowOff>1492424</xdr:rowOff>
    </xdr:to>
    <xdr:pic>
      <xdr:nvPicPr>
        <xdr:cNvPr id="104" name="Рисунок 103">
          <a:extLst>
            <a:ext uri="{FF2B5EF4-FFF2-40B4-BE49-F238E27FC236}">
              <a16:creationId xmlns="" xmlns:a16="http://schemas.microsoft.com/office/drawing/2014/main" id="{00000000-0008-0000-00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0982" y="63560362"/>
          <a:ext cx="687200" cy="14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255638</xdr:colOff>
      <xdr:row>79</xdr:row>
      <xdr:rowOff>57149</xdr:rowOff>
    </xdr:from>
    <xdr:to>
      <xdr:col>4</xdr:col>
      <xdr:colOff>942838</xdr:colOff>
      <xdr:row>79</xdr:row>
      <xdr:rowOff>1497149</xdr:rowOff>
    </xdr:to>
    <xdr:pic>
      <xdr:nvPicPr>
        <xdr:cNvPr id="105" name="Рисунок 104">
          <a:extLst>
            <a:ext uri="{FF2B5EF4-FFF2-40B4-BE49-F238E27FC236}">
              <a16:creationId xmlns="" xmlns:a16="http://schemas.microsoft.com/office/drawing/2014/main" id="{00000000-0008-0000-00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0982" y="65089087"/>
          <a:ext cx="687200" cy="14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255638</xdr:colOff>
      <xdr:row>76</xdr:row>
      <xdr:rowOff>66674</xdr:rowOff>
    </xdr:from>
    <xdr:to>
      <xdr:col>4</xdr:col>
      <xdr:colOff>942838</xdr:colOff>
      <xdr:row>76</xdr:row>
      <xdr:rowOff>1506674</xdr:rowOff>
    </xdr:to>
    <xdr:pic>
      <xdr:nvPicPr>
        <xdr:cNvPr id="106" name="Рисунок 105">
          <a:extLst>
            <a:ext uri="{FF2B5EF4-FFF2-40B4-BE49-F238E27FC236}">
              <a16:creationId xmlns="" xmlns:a16="http://schemas.microsoft.com/office/drawing/2014/main" id="{00000000-0008-0000-00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10982" y="60526612"/>
          <a:ext cx="687200" cy="1440000"/>
        </a:xfrm>
        <a:prstGeom prst="rect">
          <a:avLst/>
        </a:prstGeom>
      </xdr:spPr>
    </xdr:pic>
    <xdr:clientData/>
  </xdr:twoCellAnchor>
  <xdr:twoCellAnchor editAs="oneCell">
    <xdr:from>
      <xdr:col>4</xdr:col>
      <xdr:colOff>130968</xdr:colOff>
      <xdr:row>47</xdr:row>
      <xdr:rowOff>309562</xdr:rowOff>
    </xdr:from>
    <xdr:to>
      <xdr:col>4</xdr:col>
      <xdr:colOff>1066968</xdr:colOff>
      <xdr:row>47</xdr:row>
      <xdr:rowOff>1096440</xdr:rowOff>
    </xdr:to>
    <xdr:pic>
      <xdr:nvPicPr>
        <xdr:cNvPr id="3" name="Рисунок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86312" y="28229718"/>
          <a:ext cx="936000" cy="786878"/>
        </a:xfrm>
        <a:prstGeom prst="rect">
          <a:avLst/>
        </a:prstGeom>
      </xdr:spPr>
    </xdr:pic>
    <xdr:clientData/>
  </xdr:twoCellAnchor>
  <xdr:twoCellAnchor editAs="oneCell">
    <xdr:from>
      <xdr:col>4</xdr:col>
      <xdr:colOff>120133</xdr:colOff>
      <xdr:row>26</xdr:row>
      <xdr:rowOff>84907</xdr:rowOff>
    </xdr:from>
    <xdr:to>
      <xdr:col>4</xdr:col>
      <xdr:colOff>1089097</xdr:colOff>
      <xdr:row>26</xdr:row>
      <xdr:rowOff>562072</xdr:rowOff>
    </xdr:to>
    <xdr:pic>
      <xdr:nvPicPr>
        <xdr:cNvPr id="7" name="Рисунок 6">
          <a:extLst>
            <a:ext uri="{FF2B5EF4-FFF2-40B4-BE49-F238E27FC236}">
              <a16:creationId xmlns=""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036244">
          <a:off x="5128532" y="8125758"/>
          <a:ext cx="477165" cy="968964"/>
        </a:xfrm>
        <a:prstGeom prst="rect">
          <a:avLst/>
        </a:prstGeom>
      </xdr:spPr>
    </xdr:pic>
    <xdr:clientData/>
  </xdr:twoCellAnchor>
  <xdr:twoCellAnchor editAs="oneCell">
    <xdr:from>
      <xdr:col>4</xdr:col>
      <xdr:colOff>311381</xdr:colOff>
      <xdr:row>21</xdr:row>
      <xdr:rowOff>57102</xdr:rowOff>
    </xdr:from>
    <xdr:to>
      <xdr:col>4</xdr:col>
      <xdr:colOff>942746</xdr:colOff>
      <xdr:row>21</xdr:row>
      <xdr:rowOff>633283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3881" y="5369935"/>
          <a:ext cx="631365" cy="576181"/>
        </a:xfrm>
        <a:prstGeom prst="rect">
          <a:avLst/>
        </a:prstGeom>
      </xdr:spPr>
    </xdr:pic>
    <xdr:clientData/>
  </xdr:twoCellAnchor>
  <xdr:twoCellAnchor editAs="oneCell">
    <xdr:from>
      <xdr:col>4</xdr:col>
      <xdr:colOff>310480</xdr:colOff>
      <xdr:row>22</xdr:row>
      <xdr:rowOff>36118</xdr:rowOff>
    </xdr:from>
    <xdr:to>
      <xdr:col>4</xdr:col>
      <xdr:colOff>985980</xdr:colOff>
      <xdr:row>22</xdr:row>
      <xdr:rowOff>619900</xdr:rowOff>
    </xdr:to>
    <xdr:pic>
      <xdr:nvPicPr>
        <xdr:cNvPr id="9" name="Рисунок 8">
          <a:extLst>
            <a:ext uri="{FF2B5EF4-FFF2-40B4-BE49-F238E27FC236}">
              <a16:creationId xmlns=""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72980" y="6015701"/>
          <a:ext cx="675500" cy="583782"/>
        </a:xfrm>
        <a:prstGeom prst="rect">
          <a:avLst/>
        </a:prstGeom>
      </xdr:spPr>
    </xdr:pic>
    <xdr:clientData/>
  </xdr:twoCellAnchor>
  <xdr:twoCellAnchor editAs="oneCell">
    <xdr:from>
      <xdr:col>4</xdr:col>
      <xdr:colOff>350762</xdr:colOff>
      <xdr:row>20</xdr:row>
      <xdr:rowOff>125065</xdr:rowOff>
    </xdr:from>
    <xdr:to>
      <xdr:col>4</xdr:col>
      <xdr:colOff>846668</xdr:colOff>
      <xdr:row>21</xdr:row>
      <xdr:rowOff>3202</xdr:rowOff>
    </xdr:to>
    <xdr:pic>
      <xdr:nvPicPr>
        <xdr:cNvPr id="10" name="Рисунок 9">
          <a:extLst>
            <a:ext uri="{FF2B5EF4-FFF2-40B4-BE49-F238E27FC236}">
              <a16:creationId xmlns=""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96845" y="4771148"/>
          <a:ext cx="495906" cy="544887"/>
        </a:xfrm>
        <a:prstGeom prst="rect">
          <a:avLst/>
        </a:prstGeom>
      </xdr:spPr>
    </xdr:pic>
    <xdr:clientData/>
  </xdr:twoCellAnchor>
  <xdr:oneCellAnchor>
    <xdr:from>
      <xdr:col>4</xdr:col>
      <xdr:colOff>52916</xdr:colOff>
      <xdr:row>19</xdr:row>
      <xdr:rowOff>624417</xdr:rowOff>
    </xdr:from>
    <xdr:ext cx="1153584" cy="201915"/>
    <xdr:sp macro="" textlink="">
      <xdr:nvSpPr>
        <xdr:cNvPr id="11" name="TextBox 10">
          <a:extLst>
            <a:ext uri="{FF2B5EF4-FFF2-40B4-BE49-F238E27FC236}">
              <a16:creationId xmlns=""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4698999" y="4603750"/>
          <a:ext cx="1153584" cy="2019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vert="horz" wrap="square" rtlCol="0" anchor="t">
          <a:spAutoFit/>
        </a:bodyPr>
        <a:lstStyle/>
        <a:p>
          <a:r>
            <a:rPr lang="ru-RU" sz="700"/>
            <a:t>ФАСАД УНИВЕРСАЛЬНЫЙ</a:t>
          </a:r>
        </a:p>
      </xdr:txBody>
    </xdr:sp>
    <xdr:clientData/>
  </xdr:oneCellAnchor>
  <xdr:twoCellAnchor>
    <xdr:from>
      <xdr:col>0</xdr:col>
      <xdr:colOff>85725</xdr:colOff>
      <xdr:row>0</xdr:row>
      <xdr:rowOff>47625</xdr:rowOff>
    </xdr:from>
    <xdr:to>
      <xdr:col>2</xdr:col>
      <xdr:colOff>1400175</xdr:colOff>
      <xdr:row>6</xdr:row>
      <xdr:rowOff>95250</xdr:rowOff>
    </xdr:to>
    <xdr:pic>
      <xdr:nvPicPr>
        <xdr:cNvPr id="59" name="Рисунок 10" descr="Копия Untitled-2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47625"/>
          <a:ext cx="2524125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357979</xdr:colOff>
      <xdr:row>65</xdr:row>
      <xdr:rowOff>157955</xdr:rowOff>
    </xdr:from>
    <xdr:to>
      <xdr:col>8</xdr:col>
      <xdr:colOff>1647824</xdr:colOff>
      <xdr:row>72</xdr:row>
      <xdr:rowOff>140493</xdr:rowOff>
    </xdr:to>
    <xdr:pic>
      <xdr:nvPicPr>
        <xdr:cNvPr id="16" name="Рисунок 15">
          <a:extLst>
            <a:ext uri="{FF2B5EF4-FFF2-40B4-BE49-F238E27FC236}">
              <a16:creationId xmlns=""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2370" y="10989666"/>
          <a:ext cx="1289845" cy="1280320"/>
        </a:xfrm>
        <a:prstGeom prst="rect">
          <a:avLst/>
        </a:prstGeom>
      </xdr:spPr>
    </xdr:pic>
    <xdr:clientData/>
  </xdr:twoCellAnchor>
  <xdr:twoCellAnchor>
    <xdr:from>
      <xdr:col>8</xdr:col>
      <xdr:colOff>295275</xdr:colOff>
      <xdr:row>4</xdr:row>
      <xdr:rowOff>152399</xdr:rowOff>
    </xdr:from>
    <xdr:to>
      <xdr:col>8</xdr:col>
      <xdr:colOff>1666875</xdr:colOff>
      <xdr:row>12</xdr:row>
      <xdr:rowOff>95249</xdr:rowOff>
    </xdr:to>
    <xdr:grpSp>
      <xdr:nvGrpSpPr>
        <xdr:cNvPr id="218" name="Группа 217">
          <a:extLst>
            <a:ext uri="{FF2B5EF4-FFF2-40B4-BE49-F238E27FC236}">
              <a16:creationId xmlns="" xmlns:a16="http://schemas.microsoft.com/office/drawing/2014/main" id="{00000000-0008-0000-0100-0000DA000000}"/>
            </a:ext>
          </a:extLst>
        </xdr:cNvPr>
        <xdr:cNvGrpSpPr/>
      </xdr:nvGrpSpPr>
      <xdr:grpSpPr>
        <a:xfrm>
          <a:off x="7429500" y="1190624"/>
          <a:ext cx="1371600" cy="1485900"/>
          <a:chOff x="6848475" y="1047749"/>
          <a:chExt cx="1371600" cy="1371600"/>
        </a:xfrm>
      </xdr:grpSpPr>
      <xdr:pic>
        <xdr:nvPicPr>
          <xdr:cNvPr id="26" name="Рисунок 25">
            <a:extLst>
              <a:ext uri="{FF2B5EF4-FFF2-40B4-BE49-F238E27FC236}">
                <a16:creationId xmlns="" xmlns:a16="http://schemas.microsoft.com/office/drawing/2014/main" id="{00000000-0008-0000-0100-00001A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848475" y="1047749"/>
            <a:ext cx="1371600" cy="1371600"/>
          </a:xfrm>
          <a:prstGeom prst="rect">
            <a:avLst/>
          </a:prstGeom>
        </xdr:spPr>
      </xdr:pic>
      <xdr:sp macro="" textlink="">
        <xdr:nvSpPr>
          <xdr:cNvPr id="27" name="TextBox 26">
            <a:extLst>
              <a:ext uri="{FF2B5EF4-FFF2-40B4-BE49-F238E27FC236}">
                <a16:creationId xmlns="" xmlns:a16="http://schemas.microsoft.com/office/drawing/2014/main" id="{00000000-0008-0000-0100-00001B000000}"/>
              </a:ext>
            </a:extLst>
          </xdr:cNvPr>
          <xdr:cNvSpPr txBox="1"/>
        </xdr:nvSpPr>
        <xdr:spPr>
          <a:xfrm>
            <a:off x="7305675" y="1476374"/>
            <a:ext cx="171450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28" name="TextBox 27">
            <a:extLst>
              <a:ext uri="{FF2B5EF4-FFF2-40B4-BE49-F238E27FC236}">
                <a16:creationId xmlns="" xmlns:a16="http://schemas.microsoft.com/office/drawing/2014/main" id="{00000000-0008-0000-0100-00001C000000}"/>
              </a:ext>
            </a:extLst>
          </xdr:cNvPr>
          <xdr:cNvSpPr txBox="1"/>
        </xdr:nvSpPr>
        <xdr:spPr>
          <a:xfrm>
            <a:off x="7315200" y="1666874"/>
            <a:ext cx="171450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29" name="TextBox 28">
            <a:extLst>
              <a:ext uri="{FF2B5EF4-FFF2-40B4-BE49-F238E27FC236}">
                <a16:creationId xmlns="" xmlns:a16="http://schemas.microsoft.com/office/drawing/2014/main" id="{00000000-0008-0000-0100-00001D000000}"/>
              </a:ext>
            </a:extLst>
          </xdr:cNvPr>
          <xdr:cNvSpPr txBox="1"/>
        </xdr:nvSpPr>
        <xdr:spPr>
          <a:xfrm>
            <a:off x="7639049" y="1495424"/>
            <a:ext cx="219075" cy="31149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400" b="1">
                <a:solidFill>
                  <a:schemeClr val="bg1"/>
                </a:solidFill>
              </a:rPr>
              <a:t>Ф</a:t>
            </a:r>
          </a:p>
        </xdr:txBody>
      </xdr:sp>
    </xdr:grpSp>
    <xdr:clientData/>
  </xdr:twoCellAnchor>
  <xdr:twoCellAnchor>
    <xdr:from>
      <xdr:col>8</xdr:col>
      <xdr:colOff>276225</xdr:colOff>
      <xdr:row>11</xdr:row>
      <xdr:rowOff>19049</xdr:rowOff>
    </xdr:from>
    <xdr:to>
      <xdr:col>8</xdr:col>
      <xdr:colOff>1681956</xdr:colOff>
      <xdr:row>19</xdr:row>
      <xdr:rowOff>129380</xdr:rowOff>
    </xdr:to>
    <xdr:grpSp>
      <xdr:nvGrpSpPr>
        <xdr:cNvPr id="219" name="Группа 218">
          <a:extLst>
            <a:ext uri="{FF2B5EF4-FFF2-40B4-BE49-F238E27FC236}">
              <a16:creationId xmlns="" xmlns:a16="http://schemas.microsoft.com/office/drawing/2014/main" id="{00000000-0008-0000-0100-0000DB000000}"/>
            </a:ext>
          </a:extLst>
        </xdr:cNvPr>
        <xdr:cNvGrpSpPr/>
      </xdr:nvGrpSpPr>
      <xdr:grpSpPr>
        <a:xfrm>
          <a:off x="7410450" y="2400299"/>
          <a:ext cx="1405731" cy="1653381"/>
          <a:chOff x="6858000" y="2171699"/>
          <a:chExt cx="1405731" cy="1405731"/>
        </a:xfrm>
      </xdr:grpSpPr>
      <xdr:pic>
        <xdr:nvPicPr>
          <xdr:cNvPr id="24" name="Рисунок 23">
            <a:extLst>
              <a:ext uri="{FF2B5EF4-FFF2-40B4-BE49-F238E27FC236}">
                <a16:creationId xmlns="" xmlns:a16="http://schemas.microsoft.com/office/drawing/2014/main" id="{00000000-0008-0000-0100-000018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858000" y="2171699"/>
            <a:ext cx="1405731" cy="1405731"/>
          </a:xfrm>
          <a:prstGeom prst="rect">
            <a:avLst/>
          </a:prstGeom>
        </xdr:spPr>
      </xdr:pic>
      <xdr:sp macro="" textlink="">
        <xdr:nvSpPr>
          <xdr:cNvPr id="30" name="TextBox 29">
            <a:extLst>
              <a:ext uri="{FF2B5EF4-FFF2-40B4-BE49-F238E27FC236}">
                <a16:creationId xmlns="" xmlns:a16="http://schemas.microsoft.com/office/drawing/2014/main" id="{00000000-0008-0000-0100-00001E000000}"/>
              </a:ext>
            </a:extLst>
          </xdr:cNvPr>
          <xdr:cNvSpPr txBox="1"/>
        </xdr:nvSpPr>
        <xdr:spPr>
          <a:xfrm>
            <a:off x="7343775" y="2809874"/>
            <a:ext cx="171450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31" name="TextBox 30">
            <a:extLst>
              <a:ext uri="{FF2B5EF4-FFF2-40B4-BE49-F238E27FC236}">
                <a16:creationId xmlns="" xmlns:a16="http://schemas.microsoft.com/office/drawing/2014/main" id="{00000000-0008-0000-0100-00001F000000}"/>
              </a:ext>
            </a:extLst>
          </xdr:cNvPr>
          <xdr:cNvSpPr txBox="1"/>
        </xdr:nvSpPr>
        <xdr:spPr>
          <a:xfrm>
            <a:off x="7343775" y="2971799"/>
            <a:ext cx="171450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32" name="TextBox 31">
            <a:extLst>
              <a:ext uri="{FF2B5EF4-FFF2-40B4-BE49-F238E27FC236}">
                <a16:creationId xmlns="" xmlns:a16="http://schemas.microsoft.com/office/drawing/2014/main" id="{00000000-0008-0000-0100-000020000000}"/>
              </a:ext>
            </a:extLst>
          </xdr:cNvPr>
          <xdr:cNvSpPr txBox="1"/>
        </xdr:nvSpPr>
        <xdr:spPr>
          <a:xfrm>
            <a:off x="7639049" y="2819399"/>
            <a:ext cx="219075" cy="31149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400" b="1">
                <a:solidFill>
                  <a:schemeClr val="bg1"/>
                </a:solidFill>
              </a:rPr>
              <a:t>Ф</a:t>
            </a:r>
          </a:p>
        </xdr:txBody>
      </xdr:sp>
    </xdr:grpSp>
    <xdr:clientData/>
  </xdr:twoCellAnchor>
  <xdr:twoCellAnchor>
    <xdr:from>
      <xdr:col>8</xdr:col>
      <xdr:colOff>419100</xdr:colOff>
      <xdr:row>18</xdr:row>
      <xdr:rowOff>91280</xdr:rowOff>
    </xdr:from>
    <xdr:to>
      <xdr:col>8</xdr:col>
      <xdr:colOff>1666875</xdr:colOff>
      <xdr:row>25</xdr:row>
      <xdr:rowOff>43655</xdr:rowOff>
    </xdr:to>
    <xdr:grpSp>
      <xdr:nvGrpSpPr>
        <xdr:cNvPr id="220" name="Группа 219">
          <a:extLst>
            <a:ext uri="{FF2B5EF4-FFF2-40B4-BE49-F238E27FC236}">
              <a16:creationId xmlns="" xmlns:a16="http://schemas.microsoft.com/office/drawing/2014/main" id="{00000000-0008-0000-0100-0000DC000000}"/>
            </a:ext>
          </a:extLst>
        </xdr:cNvPr>
        <xdr:cNvGrpSpPr/>
      </xdr:nvGrpSpPr>
      <xdr:grpSpPr>
        <a:xfrm>
          <a:off x="7553325" y="3815555"/>
          <a:ext cx="1247775" cy="1304925"/>
          <a:chOff x="6924675" y="3386930"/>
          <a:chExt cx="1247775" cy="1247775"/>
        </a:xfrm>
      </xdr:grpSpPr>
      <xdr:pic>
        <xdr:nvPicPr>
          <xdr:cNvPr id="23" name="Рисунок 22">
            <a:extLst>
              <a:ext uri="{FF2B5EF4-FFF2-40B4-BE49-F238E27FC236}">
                <a16:creationId xmlns="" xmlns:a16="http://schemas.microsoft.com/office/drawing/2014/main" id="{00000000-0008-0000-0100-00001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924675" y="3386930"/>
            <a:ext cx="1247775" cy="1247775"/>
          </a:xfrm>
          <a:prstGeom prst="rect">
            <a:avLst/>
          </a:prstGeom>
        </xdr:spPr>
      </xdr:pic>
      <xdr:sp macro="" textlink="">
        <xdr:nvSpPr>
          <xdr:cNvPr id="33" name="TextBox 32">
            <a:extLst>
              <a:ext uri="{FF2B5EF4-FFF2-40B4-BE49-F238E27FC236}">
                <a16:creationId xmlns="" xmlns:a16="http://schemas.microsoft.com/office/drawing/2014/main" id="{00000000-0008-0000-0100-000021000000}"/>
              </a:ext>
            </a:extLst>
          </xdr:cNvPr>
          <xdr:cNvSpPr txBox="1"/>
        </xdr:nvSpPr>
        <xdr:spPr>
          <a:xfrm>
            <a:off x="7427163" y="4024568"/>
            <a:ext cx="171450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34" name="TextBox 33">
            <a:extLst>
              <a:ext uri="{FF2B5EF4-FFF2-40B4-BE49-F238E27FC236}">
                <a16:creationId xmlns="" xmlns:a16="http://schemas.microsoft.com/office/drawing/2014/main" id="{00000000-0008-0000-0100-000022000000}"/>
              </a:ext>
            </a:extLst>
          </xdr:cNvPr>
          <xdr:cNvSpPr txBox="1"/>
        </xdr:nvSpPr>
        <xdr:spPr>
          <a:xfrm>
            <a:off x="7337845" y="4164934"/>
            <a:ext cx="171450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</xdr:grpSp>
    <xdr:clientData/>
  </xdr:twoCellAnchor>
  <xdr:oneCellAnchor>
    <xdr:from>
      <xdr:col>8</xdr:col>
      <xdr:colOff>842962</xdr:colOff>
      <xdr:row>29</xdr:row>
      <xdr:rowOff>142874</xdr:rowOff>
    </xdr:from>
    <xdr:ext cx="171450" cy="264560"/>
    <xdr:sp macro="" textlink="">
      <xdr:nvSpPr>
        <xdr:cNvPr id="37" name="TextBox 36">
          <a:extLst>
            <a:ext uri="{FF2B5EF4-FFF2-40B4-BE49-F238E27FC236}">
              <a16:creationId xmlns="" xmlns:a16="http://schemas.microsoft.com/office/drawing/2014/main" id="{00000000-0008-0000-0100-000025000000}"/>
            </a:ext>
          </a:extLst>
        </xdr:cNvPr>
        <xdr:cNvSpPr txBox="1"/>
      </xdr:nvSpPr>
      <xdr:spPr>
        <a:xfrm>
          <a:off x="7396162" y="5381624"/>
          <a:ext cx="1714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 sz="1100" b="1"/>
        </a:p>
      </xdr:txBody>
    </xdr:sp>
    <xdr:clientData/>
  </xdr:oneCellAnchor>
  <xdr:twoCellAnchor>
    <xdr:from>
      <xdr:col>8</xdr:col>
      <xdr:colOff>219074</xdr:colOff>
      <xdr:row>37</xdr:row>
      <xdr:rowOff>47626</xdr:rowOff>
    </xdr:from>
    <xdr:to>
      <xdr:col>9</xdr:col>
      <xdr:colOff>66674</xdr:colOff>
      <xdr:row>46</xdr:row>
      <xdr:rowOff>85726</xdr:rowOff>
    </xdr:to>
    <xdr:grpSp>
      <xdr:nvGrpSpPr>
        <xdr:cNvPr id="242" name="Группа 241">
          <a:extLst>
            <a:ext uri="{FF2B5EF4-FFF2-40B4-BE49-F238E27FC236}">
              <a16:creationId xmlns="" xmlns:a16="http://schemas.microsoft.com/office/drawing/2014/main" id="{00000000-0008-0000-0100-0000F2000000}"/>
            </a:ext>
          </a:extLst>
        </xdr:cNvPr>
        <xdr:cNvGrpSpPr/>
      </xdr:nvGrpSpPr>
      <xdr:grpSpPr>
        <a:xfrm>
          <a:off x="7353299" y="7419976"/>
          <a:ext cx="1657350" cy="1771650"/>
          <a:chOff x="6781799" y="6572251"/>
          <a:chExt cx="1657350" cy="1657350"/>
        </a:xfrm>
      </xdr:grpSpPr>
      <xdr:pic>
        <xdr:nvPicPr>
          <xdr:cNvPr id="20" name="Рисунок 19">
            <a:extLst>
              <a:ext uri="{FF2B5EF4-FFF2-40B4-BE49-F238E27FC236}">
                <a16:creationId xmlns="" xmlns:a16="http://schemas.microsoft.com/office/drawing/2014/main" id="{00000000-0008-0000-0100-00001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781799" y="6572251"/>
            <a:ext cx="1657350" cy="1657350"/>
          </a:xfrm>
          <a:prstGeom prst="rect">
            <a:avLst/>
          </a:prstGeom>
        </xdr:spPr>
      </xdr:pic>
      <xdr:sp macro="" textlink="">
        <xdr:nvSpPr>
          <xdr:cNvPr id="56" name="TextBox 55">
            <a:extLst>
              <a:ext uri="{FF2B5EF4-FFF2-40B4-BE49-F238E27FC236}">
                <a16:creationId xmlns="" xmlns:a16="http://schemas.microsoft.com/office/drawing/2014/main" id="{00000000-0008-0000-0100-000038000000}"/>
              </a:ext>
            </a:extLst>
          </xdr:cNvPr>
          <xdr:cNvSpPr txBox="1"/>
        </xdr:nvSpPr>
        <xdr:spPr>
          <a:xfrm>
            <a:off x="7629525" y="7134224"/>
            <a:ext cx="171450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57" name="TextBox 56">
            <a:extLst>
              <a:ext uri="{FF2B5EF4-FFF2-40B4-BE49-F238E27FC236}">
                <a16:creationId xmlns="" xmlns:a16="http://schemas.microsoft.com/office/drawing/2014/main" id="{00000000-0008-0000-0100-000039000000}"/>
              </a:ext>
            </a:extLst>
          </xdr:cNvPr>
          <xdr:cNvSpPr txBox="1"/>
        </xdr:nvSpPr>
        <xdr:spPr>
          <a:xfrm>
            <a:off x="7553325" y="7305674"/>
            <a:ext cx="171450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</xdr:grpSp>
    <xdr:clientData/>
  </xdr:twoCellAnchor>
  <xdr:twoCellAnchor>
    <xdr:from>
      <xdr:col>8</xdr:col>
      <xdr:colOff>257175</xdr:colOff>
      <xdr:row>43</xdr:row>
      <xdr:rowOff>123825</xdr:rowOff>
    </xdr:from>
    <xdr:to>
      <xdr:col>9</xdr:col>
      <xdr:colOff>19050</xdr:colOff>
      <xdr:row>52</xdr:row>
      <xdr:rowOff>76200</xdr:rowOff>
    </xdr:to>
    <xdr:grpSp>
      <xdr:nvGrpSpPr>
        <xdr:cNvPr id="243" name="Группа 242">
          <a:extLst>
            <a:ext uri="{FF2B5EF4-FFF2-40B4-BE49-F238E27FC236}">
              <a16:creationId xmlns="" xmlns:a16="http://schemas.microsoft.com/office/drawing/2014/main" id="{00000000-0008-0000-0100-0000F3000000}"/>
            </a:ext>
          </a:extLst>
        </xdr:cNvPr>
        <xdr:cNvGrpSpPr/>
      </xdr:nvGrpSpPr>
      <xdr:grpSpPr>
        <a:xfrm>
          <a:off x="7391400" y="8648700"/>
          <a:ext cx="1571625" cy="1685925"/>
          <a:chOff x="6810375" y="7791450"/>
          <a:chExt cx="1571625" cy="1571625"/>
        </a:xfrm>
      </xdr:grpSpPr>
      <xdr:pic>
        <xdr:nvPicPr>
          <xdr:cNvPr id="19" name="Рисунок 18">
            <a:extLst>
              <a:ext uri="{FF2B5EF4-FFF2-40B4-BE49-F238E27FC236}">
                <a16:creationId xmlns="" xmlns:a16="http://schemas.microsoft.com/office/drawing/2014/main" id="{00000000-0008-0000-0100-00001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810375" y="7791450"/>
            <a:ext cx="1571625" cy="1571625"/>
          </a:xfrm>
          <a:prstGeom prst="rect">
            <a:avLst/>
          </a:prstGeom>
        </xdr:spPr>
      </xdr:pic>
      <xdr:sp macro="" textlink="">
        <xdr:nvSpPr>
          <xdr:cNvPr id="60" name="TextBox 59">
            <a:extLst>
              <a:ext uri="{FF2B5EF4-FFF2-40B4-BE49-F238E27FC236}">
                <a16:creationId xmlns="" xmlns:a16="http://schemas.microsoft.com/office/drawing/2014/main" id="{00000000-0008-0000-0100-00003C000000}"/>
              </a:ext>
            </a:extLst>
          </xdr:cNvPr>
          <xdr:cNvSpPr txBox="1"/>
        </xdr:nvSpPr>
        <xdr:spPr>
          <a:xfrm>
            <a:off x="7620000" y="8477249"/>
            <a:ext cx="171450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61" name="TextBox 60">
            <a:extLst>
              <a:ext uri="{FF2B5EF4-FFF2-40B4-BE49-F238E27FC236}">
                <a16:creationId xmlns="" xmlns:a16="http://schemas.microsoft.com/office/drawing/2014/main" id="{00000000-0008-0000-0100-00003D000000}"/>
              </a:ext>
            </a:extLst>
          </xdr:cNvPr>
          <xdr:cNvSpPr txBox="1"/>
        </xdr:nvSpPr>
        <xdr:spPr>
          <a:xfrm>
            <a:off x="7524750" y="8639174"/>
            <a:ext cx="171450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</xdr:grpSp>
    <xdr:clientData/>
  </xdr:twoCellAnchor>
  <xdr:twoCellAnchor>
    <xdr:from>
      <xdr:col>8</xdr:col>
      <xdr:colOff>396081</xdr:colOff>
      <xdr:row>51</xdr:row>
      <xdr:rowOff>9526</xdr:rowOff>
    </xdr:from>
    <xdr:to>
      <xdr:col>8</xdr:col>
      <xdr:colOff>1643855</xdr:colOff>
      <xdr:row>57</xdr:row>
      <xdr:rowOff>123825</xdr:rowOff>
    </xdr:to>
    <xdr:grpSp>
      <xdr:nvGrpSpPr>
        <xdr:cNvPr id="244" name="Группа 243">
          <a:extLst>
            <a:ext uri="{FF2B5EF4-FFF2-40B4-BE49-F238E27FC236}">
              <a16:creationId xmlns="" xmlns:a16="http://schemas.microsoft.com/office/drawing/2014/main" id="{00000000-0008-0000-0100-0000F4000000}"/>
            </a:ext>
          </a:extLst>
        </xdr:cNvPr>
        <xdr:cNvGrpSpPr/>
      </xdr:nvGrpSpPr>
      <xdr:grpSpPr>
        <a:xfrm>
          <a:off x="7530306" y="10077451"/>
          <a:ext cx="1247774" cy="1257299"/>
          <a:chOff x="6939756" y="9067801"/>
          <a:chExt cx="1247774" cy="1247774"/>
        </a:xfrm>
      </xdr:grpSpPr>
      <xdr:pic>
        <xdr:nvPicPr>
          <xdr:cNvPr id="18" name="Рисунок 17">
            <a:extLst>
              <a:ext uri="{FF2B5EF4-FFF2-40B4-BE49-F238E27FC236}">
                <a16:creationId xmlns="" xmlns:a16="http://schemas.microsoft.com/office/drawing/2014/main" id="{00000000-0008-0000-0100-00001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939756" y="9067801"/>
            <a:ext cx="1247774" cy="1247774"/>
          </a:xfrm>
          <a:prstGeom prst="rect">
            <a:avLst/>
          </a:prstGeom>
        </xdr:spPr>
      </xdr:pic>
      <xdr:sp macro="" textlink="">
        <xdr:nvSpPr>
          <xdr:cNvPr id="64" name="TextBox 63">
            <a:extLst>
              <a:ext uri="{FF2B5EF4-FFF2-40B4-BE49-F238E27FC236}">
                <a16:creationId xmlns="" xmlns:a16="http://schemas.microsoft.com/office/drawing/2014/main" id="{00000000-0008-0000-0100-000040000000}"/>
              </a:ext>
            </a:extLst>
          </xdr:cNvPr>
          <xdr:cNvSpPr txBox="1"/>
        </xdr:nvSpPr>
        <xdr:spPr>
          <a:xfrm>
            <a:off x="7562850" y="9696449"/>
            <a:ext cx="171450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67" name="TextBox 66">
            <a:extLst>
              <a:ext uri="{FF2B5EF4-FFF2-40B4-BE49-F238E27FC236}">
                <a16:creationId xmlns="" xmlns:a16="http://schemas.microsoft.com/office/drawing/2014/main" id="{00000000-0008-0000-0100-000043000000}"/>
              </a:ext>
            </a:extLst>
          </xdr:cNvPr>
          <xdr:cNvSpPr txBox="1"/>
        </xdr:nvSpPr>
        <xdr:spPr>
          <a:xfrm>
            <a:off x="7454462" y="9799984"/>
            <a:ext cx="225644" cy="28563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68" name="TextBox 67">
            <a:extLst>
              <a:ext uri="{FF2B5EF4-FFF2-40B4-BE49-F238E27FC236}">
                <a16:creationId xmlns="" xmlns:a16="http://schemas.microsoft.com/office/drawing/2014/main" id="{00000000-0008-0000-0100-000044000000}"/>
              </a:ext>
            </a:extLst>
          </xdr:cNvPr>
          <xdr:cNvSpPr txBox="1"/>
        </xdr:nvSpPr>
        <xdr:spPr>
          <a:xfrm>
            <a:off x="7705725" y="9186861"/>
            <a:ext cx="219075" cy="31149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400" b="1">
                <a:solidFill>
                  <a:schemeClr val="bg1"/>
                </a:solidFill>
              </a:rPr>
              <a:t>Ф</a:t>
            </a:r>
          </a:p>
        </xdr:txBody>
      </xdr:sp>
      <xdr:sp macro="" textlink="">
        <xdr:nvSpPr>
          <xdr:cNvPr id="69" name="TextBox 68">
            <a:extLst>
              <a:ext uri="{FF2B5EF4-FFF2-40B4-BE49-F238E27FC236}">
                <a16:creationId xmlns="" xmlns:a16="http://schemas.microsoft.com/office/drawing/2014/main" id="{00000000-0008-0000-0100-000045000000}"/>
              </a:ext>
            </a:extLst>
          </xdr:cNvPr>
          <xdr:cNvSpPr txBox="1"/>
        </xdr:nvSpPr>
        <xdr:spPr>
          <a:xfrm>
            <a:off x="7481887" y="9215436"/>
            <a:ext cx="219075" cy="31149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400" b="1">
                <a:solidFill>
                  <a:schemeClr val="bg1"/>
                </a:solidFill>
              </a:rPr>
              <a:t>Ф</a:t>
            </a:r>
          </a:p>
        </xdr:txBody>
      </xdr:sp>
      <xdr:sp macro="" textlink="">
        <xdr:nvSpPr>
          <xdr:cNvPr id="70" name="TextBox 69">
            <a:extLst>
              <a:ext uri="{FF2B5EF4-FFF2-40B4-BE49-F238E27FC236}">
                <a16:creationId xmlns="" xmlns:a16="http://schemas.microsoft.com/office/drawing/2014/main" id="{00000000-0008-0000-0100-000046000000}"/>
              </a:ext>
            </a:extLst>
          </xdr:cNvPr>
          <xdr:cNvSpPr txBox="1"/>
        </xdr:nvSpPr>
        <xdr:spPr>
          <a:xfrm>
            <a:off x="7253287" y="9234486"/>
            <a:ext cx="219075" cy="31149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400" b="1">
                <a:solidFill>
                  <a:schemeClr val="bg1"/>
                </a:solidFill>
              </a:rPr>
              <a:t>Ф</a:t>
            </a:r>
          </a:p>
        </xdr:txBody>
      </xdr:sp>
    </xdr:grpSp>
    <xdr:clientData/>
  </xdr:twoCellAnchor>
  <xdr:oneCellAnchor>
    <xdr:from>
      <xdr:col>8</xdr:col>
      <xdr:colOff>776288</xdr:colOff>
      <xdr:row>71</xdr:row>
      <xdr:rowOff>57149</xdr:rowOff>
    </xdr:from>
    <xdr:ext cx="171450" cy="280205"/>
    <xdr:sp macro="" textlink="">
      <xdr:nvSpPr>
        <xdr:cNvPr id="85" name="TextBox 84">
          <a:extLst>
            <a:ext uri="{FF2B5EF4-FFF2-40B4-BE49-F238E27FC236}">
              <a16:creationId xmlns="" xmlns:a16="http://schemas.microsoft.com/office/drawing/2014/main" id="{00000000-0008-0000-0100-000055000000}"/>
            </a:ext>
          </a:extLst>
        </xdr:cNvPr>
        <xdr:cNvSpPr txBox="1"/>
      </xdr:nvSpPr>
      <xdr:spPr>
        <a:xfrm>
          <a:off x="7329488" y="12582524"/>
          <a:ext cx="171450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1200" b="1">
              <a:solidFill>
                <a:schemeClr val="bg1"/>
              </a:solidFill>
            </a:rPr>
            <a:t>Я</a:t>
          </a:r>
        </a:p>
      </xdr:txBody>
    </xdr:sp>
    <xdr:clientData/>
  </xdr:oneCellAnchor>
  <xdr:oneCellAnchor>
    <xdr:from>
      <xdr:col>8</xdr:col>
      <xdr:colOff>552449</xdr:colOff>
      <xdr:row>67</xdr:row>
      <xdr:rowOff>123822</xdr:rowOff>
    </xdr:from>
    <xdr:ext cx="219075" cy="311496"/>
    <xdr:sp macro="" textlink="">
      <xdr:nvSpPr>
        <xdr:cNvPr id="90" name="TextBox 89">
          <a:extLst>
            <a:ext uri="{FF2B5EF4-FFF2-40B4-BE49-F238E27FC236}">
              <a16:creationId xmlns="" xmlns:a16="http://schemas.microsoft.com/office/drawing/2014/main" id="{00000000-0008-0000-0100-00005A000000}"/>
            </a:ext>
          </a:extLst>
        </xdr:cNvPr>
        <xdr:cNvSpPr txBox="1"/>
      </xdr:nvSpPr>
      <xdr:spPr>
        <a:xfrm>
          <a:off x="7105649" y="12001497"/>
          <a:ext cx="219075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1400" b="1">
              <a:solidFill>
                <a:schemeClr val="bg1"/>
              </a:solidFill>
            </a:rPr>
            <a:t>Ф</a:t>
          </a:r>
        </a:p>
      </xdr:txBody>
    </xdr:sp>
    <xdr:clientData/>
  </xdr:oneCellAnchor>
  <xdr:oneCellAnchor>
    <xdr:from>
      <xdr:col>8</xdr:col>
      <xdr:colOff>943254</xdr:colOff>
      <xdr:row>69</xdr:row>
      <xdr:rowOff>150161</xdr:rowOff>
    </xdr:from>
    <xdr:ext cx="171450" cy="290513"/>
    <xdr:sp macro="" textlink="">
      <xdr:nvSpPr>
        <xdr:cNvPr id="93" name="TextBox 92">
          <a:extLst>
            <a:ext uri="{FF2B5EF4-FFF2-40B4-BE49-F238E27FC236}">
              <a16:creationId xmlns="" xmlns:a16="http://schemas.microsoft.com/office/drawing/2014/main" id="{00000000-0008-0000-0100-00005D000000}"/>
            </a:ext>
          </a:extLst>
        </xdr:cNvPr>
        <xdr:cNvSpPr txBox="1"/>
      </xdr:nvSpPr>
      <xdr:spPr>
        <a:xfrm>
          <a:off x="7504298" y="11742646"/>
          <a:ext cx="171450" cy="2905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400" b="1">
              <a:solidFill>
                <a:schemeClr val="bg1"/>
              </a:solidFill>
            </a:rPr>
            <a:t>Я</a:t>
          </a:r>
        </a:p>
      </xdr:txBody>
    </xdr:sp>
    <xdr:clientData/>
  </xdr:oneCellAnchor>
  <xdr:oneCellAnchor>
    <xdr:from>
      <xdr:col>8</xdr:col>
      <xdr:colOff>561974</xdr:colOff>
      <xdr:row>68</xdr:row>
      <xdr:rowOff>142873</xdr:rowOff>
    </xdr:from>
    <xdr:ext cx="219075" cy="311496"/>
    <xdr:sp macro="" textlink="">
      <xdr:nvSpPr>
        <xdr:cNvPr id="94" name="TextBox 93">
          <a:extLst>
            <a:ext uri="{FF2B5EF4-FFF2-40B4-BE49-F238E27FC236}">
              <a16:creationId xmlns="" xmlns:a16="http://schemas.microsoft.com/office/drawing/2014/main" id="{00000000-0008-0000-0100-00005E000000}"/>
            </a:ext>
          </a:extLst>
        </xdr:cNvPr>
        <xdr:cNvSpPr txBox="1"/>
      </xdr:nvSpPr>
      <xdr:spPr>
        <a:xfrm>
          <a:off x="7115174" y="12182473"/>
          <a:ext cx="219075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 sz="1400" b="1">
            <a:solidFill>
              <a:schemeClr val="bg1"/>
            </a:solidFill>
          </a:endParaRPr>
        </a:p>
      </xdr:txBody>
    </xdr:sp>
    <xdr:clientData/>
  </xdr:oneCellAnchor>
  <xdr:oneCellAnchor>
    <xdr:from>
      <xdr:col>8</xdr:col>
      <xdr:colOff>747712</xdr:colOff>
      <xdr:row>68</xdr:row>
      <xdr:rowOff>123822</xdr:rowOff>
    </xdr:from>
    <xdr:ext cx="219075" cy="311496"/>
    <xdr:sp macro="" textlink="">
      <xdr:nvSpPr>
        <xdr:cNvPr id="95" name="TextBox 94">
          <a:extLst>
            <a:ext uri="{FF2B5EF4-FFF2-40B4-BE49-F238E27FC236}">
              <a16:creationId xmlns="" xmlns:a16="http://schemas.microsoft.com/office/drawing/2014/main" id="{00000000-0008-0000-0100-00005F000000}"/>
            </a:ext>
          </a:extLst>
        </xdr:cNvPr>
        <xdr:cNvSpPr txBox="1"/>
      </xdr:nvSpPr>
      <xdr:spPr>
        <a:xfrm>
          <a:off x="7300912" y="12163422"/>
          <a:ext cx="219075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 sz="1400" b="1">
            <a:solidFill>
              <a:schemeClr val="bg1"/>
            </a:solidFill>
          </a:endParaRPr>
        </a:p>
      </xdr:txBody>
    </xdr:sp>
    <xdr:clientData/>
  </xdr:oneCellAnchor>
  <xdr:oneCellAnchor>
    <xdr:from>
      <xdr:col>8</xdr:col>
      <xdr:colOff>1265983</xdr:colOff>
      <xdr:row>69</xdr:row>
      <xdr:rowOff>99173</xdr:rowOff>
    </xdr:from>
    <xdr:ext cx="171450" cy="290513"/>
    <xdr:sp macro="" textlink="">
      <xdr:nvSpPr>
        <xdr:cNvPr id="99" name="TextBox 98">
          <a:extLst>
            <a:ext uri="{FF2B5EF4-FFF2-40B4-BE49-F238E27FC236}">
              <a16:creationId xmlns="" xmlns:a16="http://schemas.microsoft.com/office/drawing/2014/main" id="{00000000-0008-0000-0100-000063000000}"/>
            </a:ext>
          </a:extLst>
        </xdr:cNvPr>
        <xdr:cNvSpPr txBox="1"/>
      </xdr:nvSpPr>
      <xdr:spPr>
        <a:xfrm>
          <a:off x="7827027" y="11691658"/>
          <a:ext cx="171450" cy="2905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400" b="1">
              <a:solidFill>
                <a:schemeClr val="bg1"/>
              </a:solidFill>
            </a:rPr>
            <a:t>Я</a:t>
          </a:r>
        </a:p>
      </xdr:txBody>
    </xdr:sp>
    <xdr:clientData/>
  </xdr:oneCellAnchor>
  <xdr:oneCellAnchor>
    <xdr:from>
      <xdr:col>8</xdr:col>
      <xdr:colOff>976313</xdr:colOff>
      <xdr:row>69</xdr:row>
      <xdr:rowOff>123824</xdr:rowOff>
    </xdr:from>
    <xdr:ext cx="171450" cy="264560"/>
    <xdr:sp macro="" textlink="">
      <xdr:nvSpPr>
        <xdr:cNvPr id="100" name="TextBox 99">
          <a:extLst>
            <a:ext uri="{FF2B5EF4-FFF2-40B4-BE49-F238E27FC236}">
              <a16:creationId xmlns="" xmlns:a16="http://schemas.microsoft.com/office/drawing/2014/main" id="{00000000-0008-0000-0100-000064000000}"/>
            </a:ext>
          </a:extLst>
        </xdr:cNvPr>
        <xdr:cNvSpPr txBox="1"/>
      </xdr:nvSpPr>
      <xdr:spPr>
        <a:xfrm>
          <a:off x="7529513" y="12325349"/>
          <a:ext cx="1714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 sz="1100" b="1">
            <a:solidFill>
              <a:schemeClr val="bg1"/>
            </a:solidFill>
          </a:endParaRPr>
        </a:p>
      </xdr:txBody>
    </xdr:sp>
    <xdr:clientData/>
  </xdr:oneCellAnchor>
  <xdr:oneCellAnchor>
    <xdr:from>
      <xdr:col>8</xdr:col>
      <xdr:colOff>1076326</xdr:colOff>
      <xdr:row>70</xdr:row>
      <xdr:rowOff>23812</xdr:rowOff>
    </xdr:from>
    <xdr:ext cx="171450" cy="264560"/>
    <xdr:sp macro="" textlink="">
      <xdr:nvSpPr>
        <xdr:cNvPr id="103" name="TextBox 102">
          <a:extLst>
            <a:ext uri="{FF2B5EF4-FFF2-40B4-BE49-F238E27FC236}">
              <a16:creationId xmlns="" xmlns:a16="http://schemas.microsoft.com/office/drawing/2014/main" id="{00000000-0008-0000-0100-000067000000}"/>
            </a:ext>
          </a:extLst>
        </xdr:cNvPr>
        <xdr:cNvSpPr txBox="1"/>
      </xdr:nvSpPr>
      <xdr:spPr>
        <a:xfrm>
          <a:off x="7629526" y="12387262"/>
          <a:ext cx="17145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 sz="1100" b="1">
            <a:solidFill>
              <a:schemeClr val="bg1"/>
            </a:solidFill>
          </a:endParaRPr>
        </a:p>
      </xdr:txBody>
    </xdr:sp>
    <xdr:clientData/>
  </xdr:oneCellAnchor>
  <xdr:twoCellAnchor>
    <xdr:from>
      <xdr:col>8</xdr:col>
      <xdr:colOff>557213</xdr:colOff>
      <xdr:row>71</xdr:row>
      <xdr:rowOff>58737</xdr:rowOff>
    </xdr:from>
    <xdr:to>
      <xdr:col>8</xdr:col>
      <xdr:colOff>804863</xdr:colOff>
      <xdr:row>73</xdr:row>
      <xdr:rowOff>89934</xdr:rowOff>
    </xdr:to>
    <xdr:grpSp>
      <xdr:nvGrpSpPr>
        <xdr:cNvPr id="253" name="Группа 252">
          <a:extLst>
            <a:ext uri="{FF2B5EF4-FFF2-40B4-BE49-F238E27FC236}">
              <a16:creationId xmlns="" xmlns:a16="http://schemas.microsoft.com/office/drawing/2014/main" id="{00000000-0008-0000-0100-0000FD000000}"/>
            </a:ext>
          </a:extLst>
        </xdr:cNvPr>
        <xdr:cNvGrpSpPr/>
      </xdr:nvGrpSpPr>
      <xdr:grpSpPr>
        <a:xfrm>
          <a:off x="7691438" y="13955712"/>
          <a:ext cx="247650" cy="412197"/>
          <a:chOff x="7110413" y="12377738"/>
          <a:chExt cx="247650" cy="355047"/>
        </a:xfrm>
      </xdr:grpSpPr>
      <xdr:sp macro="" textlink="">
        <xdr:nvSpPr>
          <xdr:cNvPr id="106" name="TextBox 105">
            <a:extLst>
              <a:ext uri="{FF2B5EF4-FFF2-40B4-BE49-F238E27FC236}">
                <a16:creationId xmlns="" xmlns:a16="http://schemas.microsoft.com/office/drawing/2014/main" id="{00000000-0008-0000-0100-00006A000000}"/>
              </a:ext>
            </a:extLst>
          </xdr:cNvPr>
          <xdr:cNvSpPr txBox="1"/>
        </xdr:nvSpPr>
        <xdr:spPr>
          <a:xfrm>
            <a:off x="7186613" y="12377738"/>
            <a:ext cx="171450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1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107" name="TextBox 106">
            <a:extLst>
              <a:ext uri="{FF2B5EF4-FFF2-40B4-BE49-F238E27FC236}">
                <a16:creationId xmlns="" xmlns:a16="http://schemas.microsoft.com/office/drawing/2014/main" id="{00000000-0008-0000-0100-00006B000000}"/>
              </a:ext>
            </a:extLst>
          </xdr:cNvPr>
          <xdr:cNvSpPr txBox="1"/>
        </xdr:nvSpPr>
        <xdr:spPr>
          <a:xfrm>
            <a:off x="7110413" y="12468225"/>
            <a:ext cx="171450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100" b="1">
                <a:solidFill>
                  <a:schemeClr val="bg1"/>
                </a:solidFill>
              </a:rPr>
              <a:t>Я</a:t>
            </a:r>
          </a:p>
        </xdr:txBody>
      </xdr:sp>
    </xdr:grpSp>
    <xdr:clientData/>
  </xdr:twoCellAnchor>
  <xdr:twoCellAnchor>
    <xdr:from>
      <xdr:col>8</xdr:col>
      <xdr:colOff>305593</xdr:colOff>
      <xdr:row>73</xdr:row>
      <xdr:rowOff>42862</xdr:rowOff>
    </xdr:from>
    <xdr:to>
      <xdr:col>8</xdr:col>
      <xdr:colOff>1724818</xdr:colOff>
      <xdr:row>82</xdr:row>
      <xdr:rowOff>4762</xdr:rowOff>
    </xdr:to>
    <xdr:grpSp>
      <xdr:nvGrpSpPr>
        <xdr:cNvPr id="276" name="Группа 275">
          <a:extLst>
            <a:ext uri="{FF2B5EF4-FFF2-40B4-BE49-F238E27FC236}">
              <a16:creationId xmlns="" xmlns:a16="http://schemas.microsoft.com/office/drawing/2014/main" id="{00000000-0008-0000-0100-000014010000}"/>
            </a:ext>
          </a:extLst>
        </xdr:cNvPr>
        <xdr:cNvGrpSpPr/>
      </xdr:nvGrpSpPr>
      <xdr:grpSpPr>
        <a:xfrm>
          <a:off x="7439818" y="14320837"/>
          <a:ext cx="1419225" cy="1695450"/>
          <a:chOff x="6873080" y="12849225"/>
          <a:chExt cx="1419225" cy="1419225"/>
        </a:xfrm>
      </xdr:grpSpPr>
      <xdr:pic>
        <xdr:nvPicPr>
          <xdr:cNvPr id="15" name="Рисунок 14">
            <a:extLst>
              <a:ext uri="{FF2B5EF4-FFF2-40B4-BE49-F238E27FC236}">
                <a16:creationId xmlns="" xmlns:a16="http://schemas.microsoft.com/office/drawing/2014/main" id="{00000000-0008-0000-0100-00000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873080" y="12849225"/>
            <a:ext cx="1419225" cy="1419225"/>
          </a:xfrm>
          <a:prstGeom prst="rect">
            <a:avLst/>
          </a:prstGeom>
        </xdr:spPr>
      </xdr:pic>
      <xdr:sp macro="" textlink="">
        <xdr:nvSpPr>
          <xdr:cNvPr id="108" name="TextBox 107">
            <a:extLst>
              <a:ext uri="{FF2B5EF4-FFF2-40B4-BE49-F238E27FC236}">
                <a16:creationId xmlns="" xmlns:a16="http://schemas.microsoft.com/office/drawing/2014/main" id="{00000000-0008-0000-0100-00006C000000}"/>
              </a:ext>
            </a:extLst>
          </xdr:cNvPr>
          <xdr:cNvSpPr txBox="1"/>
        </xdr:nvSpPr>
        <xdr:spPr>
          <a:xfrm>
            <a:off x="7439025" y="13477874"/>
            <a:ext cx="171450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109" name="TextBox 108">
            <a:extLst>
              <a:ext uri="{FF2B5EF4-FFF2-40B4-BE49-F238E27FC236}">
                <a16:creationId xmlns="" xmlns:a16="http://schemas.microsoft.com/office/drawing/2014/main" id="{00000000-0008-0000-0100-00006D000000}"/>
              </a:ext>
            </a:extLst>
          </xdr:cNvPr>
          <xdr:cNvSpPr txBox="1"/>
        </xdr:nvSpPr>
        <xdr:spPr>
          <a:xfrm>
            <a:off x="7319962" y="13668374"/>
            <a:ext cx="171450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110" name="TextBox 109">
            <a:extLst>
              <a:ext uri="{FF2B5EF4-FFF2-40B4-BE49-F238E27FC236}">
                <a16:creationId xmlns="" xmlns:a16="http://schemas.microsoft.com/office/drawing/2014/main" id="{00000000-0008-0000-0100-00006E000000}"/>
              </a:ext>
            </a:extLst>
          </xdr:cNvPr>
          <xdr:cNvSpPr txBox="1"/>
        </xdr:nvSpPr>
        <xdr:spPr>
          <a:xfrm>
            <a:off x="7353299" y="13187360"/>
            <a:ext cx="219075" cy="31149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400" b="1">
                <a:solidFill>
                  <a:schemeClr val="bg1"/>
                </a:solidFill>
              </a:rPr>
              <a:t>Ф</a:t>
            </a:r>
          </a:p>
        </xdr:txBody>
      </xdr:sp>
    </xdr:grpSp>
    <xdr:clientData/>
  </xdr:twoCellAnchor>
  <xdr:twoCellAnchor>
    <xdr:from>
      <xdr:col>8</xdr:col>
      <xdr:colOff>329404</xdr:colOff>
      <xdr:row>82</xdr:row>
      <xdr:rowOff>76200</xdr:rowOff>
    </xdr:from>
    <xdr:to>
      <xdr:col>8</xdr:col>
      <xdr:colOff>1786729</xdr:colOff>
      <xdr:row>90</xdr:row>
      <xdr:rowOff>76200</xdr:rowOff>
    </xdr:to>
    <xdr:grpSp>
      <xdr:nvGrpSpPr>
        <xdr:cNvPr id="277" name="Группа 276">
          <a:extLst>
            <a:ext uri="{FF2B5EF4-FFF2-40B4-BE49-F238E27FC236}">
              <a16:creationId xmlns="" xmlns:a16="http://schemas.microsoft.com/office/drawing/2014/main" id="{00000000-0008-0000-0100-000015010000}"/>
            </a:ext>
          </a:extLst>
        </xdr:cNvPr>
        <xdr:cNvGrpSpPr/>
      </xdr:nvGrpSpPr>
      <xdr:grpSpPr>
        <a:xfrm>
          <a:off x="7463629" y="16087725"/>
          <a:ext cx="1457325" cy="1524000"/>
          <a:chOff x="6892130" y="14211300"/>
          <a:chExt cx="1457325" cy="1457325"/>
        </a:xfrm>
      </xdr:grpSpPr>
      <xdr:pic>
        <xdr:nvPicPr>
          <xdr:cNvPr id="14" name="Рисунок 13">
            <a:extLst>
              <a:ext uri="{FF2B5EF4-FFF2-40B4-BE49-F238E27FC236}">
                <a16:creationId xmlns="" xmlns:a16="http://schemas.microsoft.com/office/drawing/2014/main" id="{00000000-0008-0000-0100-00000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892130" y="14211300"/>
            <a:ext cx="1457325" cy="1457325"/>
          </a:xfrm>
          <a:prstGeom prst="rect">
            <a:avLst/>
          </a:prstGeom>
        </xdr:spPr>
      </xdr:pic>
      <xdr:sp macro="" textlink="">
        <xdr:nvSpPr>
          <xdr:cNvPr id="111" name="TextBox 110">
            <a:extLst>
              <a:ext uri="{FF2B5EF4-FFF2-40B4-BE49-F238E27FC236}">
                <a16:creationId xmlns="" xmlns:a16="http://schemas.microsoft.com/office/drawing/2014/main" id="{00000000-0008-0000-0100-00006F000000}"/>
              </a:ext>
            </a:extLst>
          </xdr:cNvPr>
          <xdr:cNvSpPr txBox="1"/>
        </xdr:nvSpPr>
        <xdr:spPr>
          <a:xfrm>
            <a:off x="7524750" y="15125699"/>
            <a:ext cx="171450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112" name="TextBox 111">
            <a:extLst>
              <a:ext uri="{FF2B5EF4-FFF2-40B4-BE49-F238E27FC236}">
                <a16:creationId xmlns="" xmlns:a16="http://schemas.microsoft.com/office/drawing/2014/main" id="{00000000-0008-0000-0100-000070000000}"/>
              </a:ext>
            </a:extLst>
          </xdr:cNvPr>
          <xdr:cNvSpPr txBox="1"/>
        </xdr:nvSpPr>
        <xdr:spPr>
          <a:xfrm>
            <a:off x="7629525" y="14963774"/>
            <a:ext cx="171450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113" name="TextBox 112">
            <a:extLst>
              <a:ext uri="{FF2B5EF4-FFF2-40B4-BE49-F238E27FC236}">
                <a16:creationId xmlns="" xmlns:a16="http://schemas.microsoft.com/office/drawing/2014/main" id="{00000000-0008-0000-0100-000071000000}"/>
              </a:ext>
            </a:extLst>
          </xdr:cNvPr>
          <xdr:cNvSpPr txBox="1"/>
        </xdr:nvSpPr>
        <xdr:spPr>
          <a:xfrm>
            <a:off x="7272336" y="14444660"/>
            <a:ext cx="219075" cy="31149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400" b="1">
                <a:solidFill>
                  <a:schemeClr val="bg1"/>
                </a:solidFill>
              </a:rPr>
              <a:t>Ф</a:t>
            </a:r>
          </a:p>
        </xdr:txBody>
      </xdr:sp>
      <xdr:sp macro="" textlink="">
        <xdr:nvSpPr>
          <xdr:cNvPr id="114" name="TextBox 113">
            <a:extLst>
              <a:ext uri="{FF2B5EF4-FFF2-40B4-BE49-F238E27FC236}">
                <a16:creationId xmlns="" xmlns:a16="http://schemas.microsoft.com/office/drawing/2014/main" id="{00000000-0008-0000-0100-000072000000}"/>
              </a:ext>
            </a:extLst>
          </xdr:cNvPr>
          <xdr:cNvSpPr txBox="1"/>
        </xdr:nvSpPr>
        <xdr:spPr>
          <a:xfrm>
            <a:off x="7896225" y="14920912"/>
            <a:ext cx="171450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115" name="TextBox 114">
            <a:extLst>
              <a:ext uri="{FF2B5EF4-FFF2-40B4-BE49-F238E27FC236}">
                <a16:creationId xmlns="" xmlns:a16="http://schemas.microsoft.com/office/drawing/2014/main" id="{00000000-0008-0000-0100-000073000000}"/>
              </a:ext>
            </a:extLst>
          </xdr:cNvPr>
          <xdr:cNvSpPr txBox="1"/>
        </xdr:nvSpPr>
        <xdr:spPr>
          <a:xfrm>
            <a:off x="7781925" y="15078074"/>
            <a:ext cx="171450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</xdr:grpSp>
    <xdr:clientData/>
  </xdr:twoCellAnchor>
  <xdr:twoCellAnchor>
    <xdr:from>
      <xdr:col>8</xdr:col>
      <xdr:colOff>171450</xdr:colOff>
      <xdr:row>90</xdr:row>
      <xdr:rowOff>100013</xdr:rowOff>
    </xdr:from>
    <xdr:to>
      <xdr:col>9</xdr:col>
      <xdr:colOff>81755</xdr:colOff>
      <xdr:row>100</xdr:row>
      <xdr:rowOff>38893</xdr:rowOff>
    </xdr:to>
    <xdr:grpSp>
      <xdr:nvGrpSpPr>
        <xdr:cNvPr id="278" name="Группа 277">
          <a:extLst>
            <a:ext uri="{FF2B5EF4-FFF2-40B4-BE49-F238E27FC236}">
              <a16:creationId xmlns="" xmlns:a16="http://schemas.microsoft.com/office/drawing/2014/main" id="{00000000-0008-0000-0100-000016010000}"/>
            </a:ext>
          </a:extLst>
        </xdr:cNvPr>
        <xdr:cNvGrpSpPr/>
      </xdr:nvGrpSpPr>
      <xdr:grpSpPr>
        <a:xfrm>
          <a:off x="7305675" y="17635538"/>
          <a:ext cx="1720055" cy="1862930"/>
          <a:chOff x="6734175" y="15849600"/>
          <a:chExt cx="1720055" cy="1720055"/>
        </a:xfrm>
      </xdr:grpSpPr>
      <xdr:pic>
        <xdr:nvPicPr>
          <xdr:cNvPr id="13" name="Рисунок 12">
            <a:extLst>
              <a:ext uri="{FF2B5EF4-FFF2-40B4-BE49-F238E27FC236}">
                <a16:creationId xmlns="" xmlns:a16="http://schemas.microsoft.com/office/drawing/2014/main" id="{00000000-0008-0000-0100-00000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734175" y="15849600"/>
            <a:ext cx="1720055" cy="1720055"/>
          </a:xfrm>
          <a:prstGeom prst="rect">
            <a:avLst/>
          </a:prstGeom>
        </xdr:spPr>
      </xdr:pic>
      <xdr:sp macro="" textlink="">
        <xdr:nvSpPr>
          <xdr:cNvPr id="117" name="TextBox 116">
            <a:extLst>
              <a:ext uri="{FF2B5EF4-FFF2-40B4-BE49-F238E27FC236}">
                <a16:creationId xmlns="" xmlns:a16="http://schemas.microsoft.com/office/drawing/2014/main" id="{00000000-0008-0000-0100-000075000000}"/>
              </a:ext>
            </a:extLst>
          </xdr:cNvPr>
          <xdr:cNvSpPr txBox="1"/>
        </xdr:nvSpPr>
        <xdr:spPr>
          <a:xfrm>
            <a:off x="7184651" y="16269438"/>
            <a:ext cx="171450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118" name="TextBox 117">
            <a:extLst>
              <a:ext uri="{FF2B5EF4-FFF2-40B4-BE49-F238E27FC236}">
                <a16:creationId xmlns="" xmlns:a16="http://schemas.microsoft.com/office/drawing/2014/main" id="{00000000-0008-0000-0100-000076000000}"/>
              </a:ext>
            </a:extLst>
          </xdr:cNvPr>
          <xdr:cNvSpPr txBox="1"/>
        </xdr:nvSpPr>
        <xdr:spPr>
          <a:xfrm>
            <a:off x="7310157" y="16091427"/>
            <a:ext cx="180975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</xdr:grpSp>
    <xdr:clientData/>
  </xdr:twoCellAnchor>
  <xdr:twoCellAnchor>
    <xdr:from>
      <xdr:col>8</xdr:col>
      <xdr:colOff>200024</xdr:colOff>
      <xdr:row>99</xdr:row>
      <xdr:rowOff>123825</xdr:rowOff>
    </xdr:from>
    <xdr:to>
      <xdr:col>8</xdr:col>
      <xdr:colOff>1767679</xdr:colOff>
      <xdr:row>108</xdr:row>
      <xdr:rowOff>72230</xdr:rowOff>
    </xdr:to>
    <xdr:grpSp>
      <xdr:nvGrpSpPr>
        <xdr:cNvPr id="279" name="Группа 278">
          <a:extLst>
            <a:ext uri="{FF2B5EF4-FFF2-40B4-BE49-F238E27FC236}">
              <a16:creationId xmlns="" xmlns:a16="http://schemas.microsoft.com/office/drawing/2014/main" id="{00000000-0008-0000-0100-000017010000}"/>
            </a:ext>
          </a:extLst>
        </xdr:cNvPr>
        <xdr:cNvGrpSpPr/>
      </xdr:nvGrpSpPr>
      <xdr:grpSpPr>
        <a:xfrm>
          <a:off x="7334249" y="19383375"/>
          <a:ext cx="1567655" cy="1681955"/>
          <a:chOff x="6772274" y="17506950"/>
          <a:chExt cx="1567655" cy="1567655"/>
        </a:xfrm>
      </xdr:grpSpPr>
      <xdr:pic>
        <xdr:nvPicPr>
          <xdr:cNvPr id="12" name="Рисунок 11">
            <a:extLst>
              <a:ext uri="{FF2B5EF4-FFF2-40B4-BE49-F238E27FC236}">
                <a16:creationId xmlns="" xmlns:a16="http://schemas.microsoft.com/office/drawing/2014/main" id="{00000000-0008-0000-01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772274" y="17506950"/>
            <a:ext cx="1567655" cy="1567655"/>
          </a:xfrm>
          <a:prstGeom prst="rect">
            <a:avLst/>
          </a:prstGeom>
        </xdr:spPr>
      </xdr:pic>
      <xdr:sp macro="" textlink="">
        <xdr:nvSpPr>
          <xdr:cNvPr id="123" name="TextBox 122">
            <a:extLst>
              <a:ext uri="{FF2B5EF4-FFF2-40B4-BE49-F238E27FC236}">
                <a16:creationId xmlns="" xmlns:a16="http://schemas.microsoft.com/office/drawing/2014/main" id="{00000000-0008-0000-0100-00007B000000}"/>
              </a:ext>
            </a:extLst>
          </xdr:cNvPr>
          <xdr:cNvSpPr txBox="1"/>
        </xdr:nvSpPr>
        <xdr:spPr>
          <a:xfrm>
            <a:off x="7048500" y="18230849"/>
            <a:ext cx="171450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124" name="TextBox 123">
            <a:extLst>
              <a:ext uri="{FF2B5EF4-FFF2-40B4-BE49-F238E27FC236}">
                <a16:creationId xmlns="" xmlns:a16="http://schemas.microsoft.com/office/drawing/2014/main" id="{00000000-0008-0000-0100-00007C000000}"/>
              </a:ext>
            </a:extLst>
          </xdr:cNvPr>
          <xdr:cNvSpPr txBox="1"/>
        </xdr:nvSpPr>
        <xdr:spPr>
          <a:xfrm>
            <a:off x="7143749" y="18078450"/>
            <a:ext cx="180975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126" name="TextBox 125">
            <a:extLst>
              <a:ext uri="{FF2B5EF4-FFF2-40B4-BE49-F238E27FC236}">
                <a16:creationId xmlns="" xmlns:a16="http://schemas.microsoft.com/office/drawing/2014/main" id="{00000000-0008-0000-0100-00007E000000}"/>
              </a:ext>
            </a:extLst>
          </xdr:cNvPr>
          <xdr:cNvSpPr txBox="1"/>
        </xdr:nvSpPr>
        <xdr:spPr>
          <a:xfrm>
            <a:off x="7986712" y="17964149"/>
            <a:ext cx="171450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127" name="TextBox 126">
            <a:extLst>
              <a:ext uri="{FF2B5EF4-FFF2-40B4-BE49-F238E27FC236}">
                <a16:creationId xmlns="" xmlns:a16="http://schemas.microsoft.com/office/drawing/2014/main" id="{00000000-0008-0000-0100-00007F000000}"/>
              </a:ext>
            </a:extLst>
          </xdr:cNvPr>
          <xdr:cNvSpPr txBox="1"/>
        </xdr:nvSpPr>
        <xdr:spPr>
          <a:xfrm>
            <a:off x="7886700" y="18097499"/>
            <a:ext cx="171450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128" name="TextBox 127">
            <a:extLst>
              <a:ext uri="{FF2B5EF4-FFF2-40B4-BE49-F238E27FC236}">
                <a16:creationId xmlns="" xmlns:a16="http://schemas.microsoft.com/office/drawing/2014/main" id="{00000000-0008-0000-0100-000080000000}"/>
              </a:ext>
            </a:extLst>
          </xdr:cNvPr>
          <xdr:cNvSpPr txBox="1"/>
        </xdr:nvSpPr>
        <xdr:spPr>
          <a:xfrm>
            <a:off x="7086600" y="18468974"/>
            <a:ext cx="171450" cy="31149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4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129" name="TextBox 128">
            <a:extLst>
              <a:ext uri="{FF2B5EF4-FFF2-40B4-BE49-F238E27FC236}">
                <a16:creationId xmlns="" xmlns:a16="http://schemas.microsoft.com/office/drawing/2014/main" id="{00000000-0008-0000-0100-000081000000}"/>
              </a:ext>
            </a:extLst>
          </xdr:cNvPr>
          <xdr:cNvSpPr txBox="1"/>
        </xdr:nvSpPr>
        <xdr:spPr>
          <a:xfrm>
            <a:off x="7930963" y="18316575"/>
            <a:ext cx="171450" cy="31149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400" b="1">
                <a:solidFill>
                  <a:schemeClr val="bg1"/>
                </a:solidFill>
              </a:rPr>
              <a:t>Я</a:t>
            </a:r>
          </a:p>
        </xdr:txBody>
      </xdr:sp>
    </xdr:grpSp>
    <xdr:clientData/>
  </xdr:twoCellAnchor>
  <xdr:oneCellAnchor>
    <xdr:from>
      <xdr:col>8</xdr:col>
      <xdr:colOff>1438275</xdr:colOff>
      <xdr:row>110</xdr:row>
      <xdr:rowOff>104774</xdr:rowOff>
    </xdr:from>
    <xdr:ext cx="171450" cy="280205"/>
    <xdr:sp macro="" textlink="">
      <xdr:nvSpPr>
        <xdr:cNvPr id="132" name="TextBox 131">
          <a:extLst>
            <a:ext uri="{FF2B5EF4-FFF2-40B4-BE49-F238E27FC236}">
              <a16:creationId xmlns="" xmlns:a16="http://schemas.microsoft.com/office/drawing/2014/main" id="{00000000-0008-0000-0100-000084000000}"/>
            </a:ext>
          </a:extLst>
        </xdr:cNvPr>
        <xdr:cNvSpPr txBox="1"/>
      </xdr:nvSpPr>
      <xdr:spPr>
        <a:xfrm>
          <a:off x="7991475" y="19430999"/>
          <a:ext cx="171450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1200" b="1">
              <a:solidFill>
                <a:schemeClr val="bg1"/>
              </a:solidFill>
            </a:rPr>
            <a:t>Я</a:t>
          </a:r>
        </a:p>
      </xdr:txBody>
    </xdr:sp>
    <xdr:clientData/>
  </xdr:oneCellAnchor>
  <xdr:twoCellAnchor>
    <xdr:from>
      <xdr:col>8</xdr:col>
      <xdr:colOff>166687</xdr:colOff>
      <xdr:row>107</xdr:row>
      <xdr:rowOff>47626</xdr:rowOff>
    </xdr:from>
    <xdr:to>
      <xdr:col>9</xdr:col>
      <xdr:colOff>14287</xdr:colOff>
      <xdr:row>117</xdr:row>
      <xdr:rowOff>85726</xdr:rowOff>
    </xdr:to>
    <xdr:grpSp>
      <xdr:nvGrpSpPr>
        <xdr:cNvPr id="280" name="Группа 279">
          <a:extLst>
            <a:ext uri="{FF2B5EF4-FFF2-40B4-BE49-F238E27FC236}">
              <a16:creationId xmlns="" xmlns:a16="http://schemas.microsoft.com/office/drawing/2014/main" id="{00000000-0008-0000-0100-000018010000}"/>
            </a:ext>
          </a:extLst>
        </xdr:cNvPr>
        <xdr:cNvGrpSpPr/>
      </xdr:nvGrpSpPr>
      <xdr:grpSpPr>
        <a:xfrm>
          <a:off x="7300912" y="20840701"/>
          <a:ext cx="1657350" cy="1962150"/>
          <a:chOff x="6696075" y="18888076"/>
          <a:chExt cx="1657350" cy="1657350"/>
        </a:xfrm>
      </xdr:grpSpPr>
      <xdr:pic>
        <xdr:nvPicPr>
          <xdr:cNvPr id="11" name="Рисунок 10">
            <a:extLst>
              <a:ext uri="{FF2B5EF4-FFF2-40B4-BE49-F238E27FC236}">
                <a16:creationId xmlns="" xmlns:a16="http://schemas.microsoft.com/office/drawing/2014/main" id="{00000000-0008-0000-0100-00000B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696075" y="18888076"/>
            <a:ext cx="1657350" cy="1657350"/>
          </a:xfrm>
          <a:prstGeom prst="rect">
            <a:avLst/>
          </a:prstGeom>
        </xdr:spPr>
      </xdr:pic>
      <xdr:sp macro="" textlink="">
        <xdr:nvSpPr>
          <xdr:cNvPr id="131" name="TextBox 130">
            <a:extLst>
              <a:ext uri="{FF2B5EF4-FFF2-40B4-BE49-F238E27FC236}">
                <a16:creationId xmlns="" xmlns:a16="http://schemas.microsoft.com/office/drawing/2014/main" id="{00000000-0008-0000-0100-000083000000}"/>
              </a:ext>
            </a:extLst>
          </xdr:cNvPr>
          <xdr:cNvSpPr txBox="1"/>
        </xdr:nvSpPr>
        <xdr:spPr>
          <a:xfrm>
            <a:off x="7477124" y="19154775"/>
            <a:ext cx="219075" cy="31149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400" b="1">
                <a:solidFill>
                  <a:schemeClr val="bg1"/>
                </a:solidFill>
              </a:rPr>
              <a:t>Ф</a:t>
            </a:r>
          </a:p>
        </xdr:txBody>
      </xdr:sp>
      <xdr:sp macro="" textlink="">
        <xdr:nvSpPr>
          <xdr:cNvPr id="134" name="TextBox 133">
            <a:extLst>
              <a:ext uri="{FF2B5EF4-FFF2-40B4-BE49-F238E27FC236}">
                <a16:creationId xmlns="" xmlns:a16="http://schemas.microsoft.com/office/drawing/2014/main" id="{00000000-0008-0000-0100-000086000000}"/>
              </a:ext>
            </a:extLst>
          </xdr:cNvPr>
          <xdr:cNvSpPr txBox="1"/>
        </xdr:nvSpPr>
        <xdr:spPr>
          <a:xfrm>
            <a:off x="7143749" y="19183350"/>
            <a:ext cx="219075" cy="31149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400" b="1">
                <a:solidFill>
                  <a:schemeClr val="bg1"/>
                </a:solidFill>
              </a:rPr>
              <a:t>Ф</a:t>
            </a:r>
          </a:p>
        </xdr:txBody>
      </xdr:sp>
    </xdr:grpSp>
    <xdr:clientData/>
  </xdr:twoCellAnchor>
  <xdr:oneCellAnchor>
    <xdr:from>
      <xdr:col>8</xdr:col>
      <xdr:colOff>790575</xdr:colOff>
      <xdr:row>121</xdr:row>
      <xdr:rowOff>133349</xdr:rowOff>
    </xdr:from>
    <xdr:ext cx="171450" cy="280205"/>
    <xdr:sp macro="" textlink="">
      <xdr:nvSpPr>
        <xdr:cNvPr id="137" name="TextBox 136">
          <a:extLst>
            <a:ext uri="{FF2B5EF4-FFF2-40B4-BE49-F238E27FC236}">
              <a16:creationId xmlns="" xmlns:a16="http://schemas.microsoft.com/office/drawing/2014/main" id="{00000000-0008-0000-0100-000089000000}"/>
            </a:ext>
          </a:extLst>
        </xdr:cNvPr>
        <xdr:cNvSpPr txBox="1"/>
      </xdr:nvSpPr>
      <xdr:spPr>
        <a:xfrm>
          <a:off x="7343775" y="21240749"/>
          <a:ext cx="171450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 sz="1200" b="1">
            <a:solidFill>
              <a:schemeClr val="bg1"/>
            </a:solidFill>
          </a:endParaRPr>
        </a:p>
      </xdr:txBody>
    </xdr:sp>
    <xdr:clientData/>
  </xdr:oneCellAnchor>
  <xdr:twoCellAnchor>
    <xdr:from>
      <xdr:col>8</xdr:col>
      <xdr:colOff>300829</xdr:colOff>
      <xdr:row>116</xdr:row>
      <xdr:rowOff>85725</xdr:rowOff>
    </xdr:from>
    <xdr:to>
      <xdr:col>8</xdr:col>
      <xdr:colOff>1605754</xdr:colOff>
      <xdr:row>124</xdr:row>
      <xdr:rowOff>95250</xdr:rowOff>
    </xdr:to>
    <xdr:pic>
      <xdr:nvPicPr>
        <xdr:cNvPr id="10" name="Рисунок 9">
          <a:extLst>
            <a:ext uri="{FF2B5EF4-FFF2-40B4-BE49-F238E27FC236}">
              <a16:creationId xmlns=""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61873" y="19477504"/>
          <a:ext cx="1304925" cy="1309408"/>
        </a:xfrm>
        <a:prstGeom prst="rect">
          <a:avLst/>
        </a:prstGeom>
      </xdr:spPr>
    </xdr:pic>
    <xdr:clientData/>
  </xdr:twoCellAnchor>
  <xdr:twoCellAnchor>
    <xdr:from>
      <xdr:col>8</xdr:col>
      <xdr:colOff>295275</xdr:colOff>
      <xdr:row>133</xdr:row>
      <xdr:rowOff>134143</xdr:rowOff>
    </xdr:from>
    <xdr:to>
      <xdr:col>8</xdr:col>
      <xdr:colOff>1647825</xdr:colOff>
      <xdr:row>141</xdr:row>
      <xdr:rowOff>29368</xdr:rowOff>
    </xdr:to>
    <xdr:grpSp>
      <xdr:nvGrpSpPr>
        <xdr:cNvPr id="283" name="Группа 282">
          <a:extLst>
            <a:ext uri="{FF2B5EF4-FFF2-40B4-BE49-F238E27FC236}">
              <a16:creationId xmlns="" xmlns:a16="http://schemas.microsoft.com/office/drawing/2014/main" id="{00000000-0008-0000-0100-00001B010000}"/>
            </a:ext>
          </a:extLst>
        </xdr:cNvPr>
        <xdr:cNvGrpSpPr/>
      </xdr:nvGrpSpPr>
      <xdr:grpSpPr>
        <a:xfrm>
          <a:off x="7429500" y="25908793"/>
          <a:ext cx="1352550" cy="1438275"/>
          <a:chOff x="6886575" y="23189406"/>
          <a:chExt cx="1352550" cy="1352550"/>
        </a:xfrm>
      </xdr:grpSpPr>
      <xdr:pic>
        <xdr:nvPicPr>
          <xdr:cNvPr id="9" name="Рисунок 8">
            <a:extLst>
              <a:ext uri="{FF2B5EF4-FFF2-40B4-BE49-F238E27FC236}">
                <a16:creationId xmlns="" xmlns:a16="http://schemas.microsoft.com/office/drawing/2014/main" id="{00000000-0008-0000-0100-00000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886575" y="23189406"/>
            <a:ext cx="1352550" cy="1352550"/>
          </a:xfrm>
          <a:prstGeom prst="rect">
            <a:avLst/>
          </a:prstGeom>
        </xdr:spPr>
      </xdr:pic>
      <xdr:sp macro="" textlink="">
        <xdr:nvSpPr>
          <xdr:cNvPr id="149" name="TextBox 148">
            <a:extLst>
              <a:ext uri="{FF2B5EF4-FFF2-40B4-BE49-F238E27FC236}">
                <a16:creationId xmlns="" xmlns:a16="http://schemas.microsoft.com/office/drawing/2014/main" id="{00000000-0008-0000-0100-000095000000}"/>
              </a:ext>
            </a:extLst>
          </xdr:cNvPr>
          <xdr:cNvSpPr txBox="1"/>
        </xdr:nvSpPr>
        <xdr:spPr>
          <a:xfrm>
            <a:off x="7477124" y="23252694"/>
            <a:ext cx="219075" cy="31149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400" b="1">
                <a:solidFill>
                  <a:schemeClr val="bg1"/>
                </a:solidFill>
              </a:rPr>
              <a:t>Ф</a:t>
            </a:r>
          </a:p>
        </xdr:txBody>
      </xdr:sp>
    </xdr:grpSp>
    <xdr:clientData/>
  </xdr:twoCellAnchor>
  <xdr:oneCellAnchor>
    <xdr:from>
      <xdr:col>8</xdr:col>
      <xdr:colOff>1062037</xdr:colOff>
      <xdr:row>152</xdr:row>
      <xdr:rowOff>19049</xdr:rowOff>
    </xdr:from>
    <xdr:ext cx="219075" cy="280205"/>
    <xdr:sp macro="" textlink="">
      <xdr:nvSpPr>
        <xdr:cNvPr id="165" name="TextBox 164">
          <a:extLst>
            <a:ext uri="{FF2B5EF4-FFF2-40B4-BE49-F238E27FC236}">
              <a16:creationId xmlns="" xmlns:a16="http://schemas.microsoft.com/office/drawing/2014/main" id="{00000000-0008-0000-0100-0000A5000000}"/>
            </a:ext>
          </a:extLst>
        </xdr:cNvPr>
        <xdr:cNvSpPr txBox="1"/>
      </xdr:nvSpPr>
      <xdr:spPr>
        <a:xfrm>
          <a:off x="7615237" y="26146124"/>
          <a:ext cx="219075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 sz="1200" b="1"/>
        </a:p>
      </xdr:txBody>
    </xdr:sp>
    <xdr:clientData/>
  </xdr:oneCellAnchor>
  <xdr:oneCellAnchor>
    <xdr:from>
      <xdr:col>8</xdr:col>
      <xdr:colOff>904873</xdr:colOff>
      <xdr:row>154</xdr:row>
      <xdr:rowOff>71435</xdr:rowOff>
    </xdr:from>
    <xdr:ext cx="219075" cy="280205"/>
    <xdr:sp macro="" textlink="">
      <xdr:nvSpPr>
        <xdr:cNvPr id="167" name="TextBox 166">
          <a:extLst>
            <a:ext uri="{FF2B5EF4-FFF2-40B4-BE49-F238E27FC236}">
              <a16:creationId xmlns="" xmlns:a16="http://schemas.microsoft.com/office/drawing/2014/main" id="{00000000-0008-0000-0100-0000A7000000}"/>
            </a:ext>
          </a:extLst>
        </xdr:cNvPr>
        <xdr:cNvSpPr txBox="1"/>
      </xdr:nvSpPr>
      <xdr:spPr>
        <a:xfrm>
          <a:off x="7458073" y="26522360"/>
          <a:ext cx="219075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 sz="1200" b="1"/>
        </a:p>
      </xdr:txBody>
    </xdr:sp>
    <xdr:clientData/>
  </xdr:oneCellAnchor>
  <xdr:twoCellAnchor>
    <xdr:from>
      <xdr:col>8</xdr:col>
      <xdr:colOff>414338</xdr:colOff>
      <xdr:row>151</xdr:row>
      <xdr:rowOff>142877</xdr:rowOff>
    </xdr:from>
    <xdr:to>
      <xdr:col>8</xdr:col>
      <xdr:colOff>1566862</xdr:colOff>
      <xdr:row>159</xdr:row>
      <xdr:rowOff>1</xdr:rowOff>
    </xdr:to>
    <xdr:grpSp>
      <xdr:nvGrpSpPr>
        <xdr:cNvPr id="292" name="Группа 291">
          <a:extLst>
            <a:ext uri="{FF2B5EF4-FFF2-40B4-BE49-F238E27FC236}">
              <a16:creationId xmlns="" xmlns:a16="http://schemas.microsoft.com/office/drawing/2014/main" id="{00000000-0008-0000-0100-000024010000}"/>
            </a:ext>
          </a:extLst>
        </xdr:cNvPr>
        <xdr:cNvGrpSpPr/>
      </xdr:nvGrpSpPr>
      <xdr:grpSpPr>
        <a:xfrm>
          <a:off x="7548563" y="29365577"/>
          <a:ext cx="1152524" cy="1400174"/>
          <a:chOff x="7105651" y="26136602"/>
          <a:chExt cx="1152524" cy="1152524"/>
        </a:xfrm>
      </xdr:grpSpPr>
      <xdr:pic>
        <xdr:nvPicPr>
          <xdr:cNvPr id="7" name="Рисунок 6">
            <a:extLst>
              <a:ext uri="{FF2B5EF4-FFF2-40B4-BE49-F238E27FC236}">
                <a16:creationId xmlns="" xmlns:a16="http://schemas.microsoft.com/office/drawing/2014/main" id="{00000000-0008-0000-0100-000007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105651" y="26136602"/>
            <a:ext cx="1152524" cy="1152524"/>
          </a:xfrm>
          <a:prstGeom prst="rect">
            <a:avLst/>
          </a:prstGeom>
        </xdr:spPr>
      </xdr:pic>
      <xdr:sp macro="" textlink="">
        <xdr:nvSpPr>
          <xdr:cNvPr id="168" name="TextBox 167">
            <a:extLst>
              <a:ext uri="{FF2B5EF4-FFF2-40B4-BE49-F238E27FC236}">
                <a16:creationId xmlns="" xmlns:a16="http://schemas.microsoft.com/office/drawing/2014/main" id="{00000000-0008-0000-0100-0000A8000000}"/>
              </a:ext>
            </a:extLst>
          </xdr:cNvPr>
          <xdr:cNvSpPr txBox="1"/>
        </xdr:nvSpPr>
        <xdr:spPr>
          <a:xfrm>
            <a:off x="7496173" y="26927173"/>
            <a:ext cx="219075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Ф</a:t>
            </a:r>
          </a:p>
        </xdr:txBody>
      </xdr:sp>
      <xdr:sp macro="" textlink="">
        <xdr:nvSpPr>
          <xdr:cNvPr id="169" name="TextBox 168">
            <a:extLst>
              <a:ext uri="{FF2B5EF4-FFF2-40B4-BE49-F238E27FC236}">
                <a16:creationId xmlns="" xmlns:a16="http://schemas.microsoft.com/office/drawing/2014/main" id="{00000000-0008-0000-0100-0000A9000000}"/>
              </a:ext>
            </a:extLst>
          </xdr:cNvPr>
          <xdr:cNvSpPr txBox="1"/>
        </xdr:nvSpPr>
        <xdr:spPr>
          <a:xfrm>
            <a:off x="7672386" y="26703335"/>
            <a:ext cx="219075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Ф</a:t>
            </a:r>
          </a:p>
        </xdr:txBody>
      </xdr:sp>
      <xdr:sp macro="" textlink="">
        <xdr:nvSpPr>
          <xdr:cNvPr id="170" name="TextBox 169">
            <a:extLst>
              <a:ext uri="{FF2B5EF4-FFF2-40B4-BE49-F238E27FC236}">
                <a16:creationId xmlns="" xmlns:a16="http://schemas.microsoft.com/office/drawing/2014/main" id="{00000000-0008-0000-0100-0000AA000000}"/>
              </a:ext>
            </a:extLst>
          </xdr:cNvPr>
          <xdr:cNvSpPr txBox="1"/>
        </xdr:nvSpPr>
        <xdr:spPr>
          <a:xfrm>
            <a:off x="7500935" y="26555698"/>
            <a:ext cx="219075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Ф</a:t>
            </a:r>
          </a:p>
        </xdr:txBody>
      </xdr:sp>
      <xdr:sp macro="" textlink="">
        <xdr:nvSpPr>
          <xdr:cNvPr id="171" name="TextBox 170">
            <a:extLst>
              <a:ext uri="{FF2B5EF4-FFF2-40B4-BE49-F238E27FC236}">
                <a16:creationId xmlns="" xmlns:a16="http://schemas.microsoft.com/office/drawing/2014/main" id="{00000000-0008-0000-0100-0000AB000000}"/>
              </a:ext>
            </a:extLst>
          </xdr:cNvPr>
          <xdr:cNvSpPr txBox="1"/>
        </xdr:nvSpPr>
        <xdr:spPr>
          <a:xfrm>
            <a:off x="7667623" y="26336622"/>
            <a:ext cx="219075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Ф</a:t>
            </a:r>
          </a:p>
        </xdr:txBody>
      </xdr:sp>
    </xdr:grpSp>
    <xdr:clientData/>
  </xdr:twoCellAnchor>
  <xdr:oneCellAnchor>
    <xdr:from>
      <xdr:col>8</xdr:col>
      <xdr:colOff>1062037</xdr:colOff>
      <xdr:row>159</xdr:row>
      <xdr:rowOff>19049</xdr:rowOff>
    </xdr:from>
    <xdr:ext cx="219075" cy="280205"/>
    <xdr:sp macro="" textlink="">
      <xdr:nvSpPr>
        <xdr:cNvPr id="172" name="TextBox 171">
          <a:extLst>
            <a:ext uri="{FF2B5EF4-FFF2-40B4-BE49-F238E27FC236}">
              <a16:creationId xmlns="" xmlns:a16="http://schemas.microsoft.com/office/drawing/2014/main" id="{00000000-0008-0000-0100-0000AC000000}"/>
            </a:ext>
          </a:extLst>
        </xdr:cNvPr>
        <xdr:cNvSpPr txBox="1"/>
      </xdr:nvSpPr>
      <xdr:spPr>
        <a:xfrm>
          <a:off x="7615237" y="27279599"/>
          <a:ext cx="219075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 sz="1200" b="1"/>
        </a:p>
      </xdr:txBody>
    </xdr:sp>
    <xdr:clientData/>
  </xdr:oneCellAnchor>
  <xdr:oneCellAnchor>
    <xdr:from>
      <xdr:col>8</xdr:col>
      <xdr:colOff>904873</xdr:colOff>
      <xdr:row>161</xdr:row>
      <xdr:rowOff>71435</xdr:rowOff>
    </xdr:from>
    <xdr:ext cx="219075" cy="280205"/>
    <xdr:sp macro="" textlink="">
      <xdr:nvSpPr>
        <xdr:cNvPr id="174" name="TextBox 173">
          <a:extLst>
            <a:ext uri="{FF2B5EF4-FFF2-40B4-BE49-F238E27FC236}">
              <a16:creationId xmlns="" xmlns:a16="http://schemas.microsoft.com/office/drawing/2014/main" id="{00000000-0008-0000-0100-0000AE000000}"/>
            </a:ext>
          </a:extLst>
        </xdr:cNvPr>
        <xdr:cNvSpPr txBox="1"/>
      </xdr:nvSpPr>
      <xdr:spPr>
        <a:xfrm>
          <a:off x="7458073" y="27655835"/>
          <a:ext cx="219075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 sz="1200" b="1"/>
        </a:p>
      </xdr:txBody>
    </xdr:sp>
    <xdr:clientData/>
  </xdr:oneCellAnchor>
  <xdr:oneCellAnchor>
    <xdr:from>
      <xdr:col>8</xdr:col>
      <xdr:colOff>1062037</xdr:colOff>
      <xdr:row>168</xdr:row>
      <xdr:rowOff>19049</xdr:rowOff>
    </xdr:from>
    <xdr:ext cx="219075" cy="280205"/>
    <xdr:sp macro="" textlink="">
      <xdr:nvSpPr>
        <xdr:cNvPr id="178" name="TextBox 177">
          <a:extLst>
            <a:ext uri="{FF2B5EF4-FFF2-40B4-BE49-F238E27FC236}">
              <a16:creationId xmlns="" xmlns:a16="http://schemas.microsoft.com/office/drawing/2014/main" id="{00000000-0008-0000-0100-0000B2000000}"/>
            </a:ext>
          </a:extLst>
        </xdr:cNvPr>
        <xdr:cNvSpPr txBox="1"/>
      </xdr:nvSpPr>
      <xdr:spPr>
        <a:xfrm>
          <a:off x="7615237" y="28574999"/>
          <a:ext cx="219075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 sz="1200" b="1"/>
        </a:p>
      </xdr:txBody>
    </xdr:sp>
    <xdr:clientData/>
  </xdr:oneCellAnchor>
  <xdr:oneCellAnchor>
    <xdr:from>
      <xdr:col>8</xdr:col>
      <xdr:colOff>904873</xdr:colOff>
      <xdr:row>170</xdr:row>
      <xdr:rowOff>71435</xdr:rowOff>
    </xdr:from>
    <xdr:ext cx="219075" cy="280205"/>
    <xdr:sp macro="" textlink="">
      <xdr:nvSpPr>
        <xdr:cNvPr id="179" name="TextBox 178">
          <a:extLst>
            <a:ext uri="{FF2B5EF4-FFF2-40B4-BE49-F238E27FC236}">
              <a16:creationId xmlns="" xmlns:a16="http://schemas.microsoft.com/office/drawing/2014/main" id="{00000000-0008-0000-0100-0000B3000000}"/>
            </a:ext>
          </a:extLst>
        </xdr:cNvPr>
        <xdr:cNvSpPr txBox="1"/>
      </xdr:nvSpPr>
      <xdr:spPr>
        <a:xfrm>
          <a:off x="7458073" y="28951235"/>
          <a:ext cx="219075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 sz="1200" b="1"/>
        </a:p>
      </xdr:txBody>
    </xdr:sp>
    <xdr:clientData/>
  </xdr:oneCellAnchor>
  <xdr:twoCellAnchor>
    <xdr:from>
      <xdr:col>8</xdr:col>
      <xdr:colOff>410368</xdr:colOff>
      <xdr:row>168</xdr:row>
      <xdr:rowOff>19050</xdr:rowOff>
    </xdr:from>
    <xdr:to>
      <xdr:col>8</xdr:col>
      <xdr:colOff>1686719</xdr:colOff>
      <xdr:row>177</xdr:row>
      <xdr:rowOff>1</xdr:rowOff>
    </xdr:to>
    <xdr:grpSp>
      <xdr:nvGrpSpPr>
        <xdr:cNvPr id="296" name="Группа 295">
          <a:extLst>
            <a:ext uri="{FF2B5EF4-FFF2-40B4-BE49-F238E27FC236}">
              <a16:creationId xmlns="" xmlns:a16="http://schemas.microsoft.com/office/drawing/2014/main" id="{00000000-0008-0000-0100-000028010000}"/>
            </a:ext>
          </a:extLst>
        </xdr:cNvPr>
        <xdr:cNvGrpSpPr/>
      </xdr:nvGrpSpPr>
      <xdr:grpSpPr>
        <a:xfrm>
          <a:off x="7544593" y="32508825"/>
          <a:ext cx="1276351" cy="1704976"/>
          <a:chOff x="7044530" y="28565474"/>
          <a:chExt cx="1276351" cy="1276351"/>
        </a:xfrm>
      </xdr:grpSpPr>
      <xdr:pic>
        <xdr:nvPicPr>
          <xdr:cNvPr id="5" name="Рисунок 4">
            <a:extLst>
              <a:ext uri="{FF2B5EF4-FFF2-40B4-BE49-F238E27FC236}">
                <a16:creationId xmlns="" xmlns:a16="http://schemas.microsoft.com/office/drawing/2014/main" id="{00000000-0008-0000-0100-00000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044530" y="28565474"/>
            <a:ext cx="1276351" cy="1276351"/>
          </a:xfrm>
          <a:prstGeom prst="rect">
            <a:avLst/>
          </a:prstGeom>
        </xdr:spPr>
      </xdr:pic>
      <xdr:sp macro="" textlink="">
        <xdr:nvSpPr>
          <xdr:cNvPr id="181" name="TextBox 180">
            <a:extLst>
              <a:ext uri="{FF2B5EF4-FFF2-40B4-BE49-F238E27FC236}">
                <a16:creationId xmlns="" xmlns:a16="http://schemas.microsoft.com/office/drawing/2014/main" id="{00000000-0008-0000-0100-0000B5000000}"/>
              </a:ext>
            </a:extLst>
          </xdr:cNvPr>
          <xdr:cNvSpPr txBox="1"/>
        </xdr:nvSpPr>
        <xdr:spPr>
          <a:xfrm>
            <a:off x="7415210" y="29027435"/>
            <a:ext cx="219075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Ф</a:t>
            </a:r>
          </a:p>
        </xdr:txBody>
      </xdr:sp>
      <xdr:sp macro="" textlink="">
        <xdr:nvSpPr>
          <xdr:cNvPr id="182" name="TextBox 181">
            <a:extLst>
              <a:ext uri="{FF2B5EF4-FFF2-40B4-BE49-F238E27FC236}">
                <a16:creationId xmlns="" xmlns:a16="http://schemas.microsoft.com/office/drawing/2014/main" id="{00000000-0008-0000-0100-0000B6000000}"/>
              </a:ext>
            </a:extLst>
          </xdr:cNvPr>
          <xdr:cNvSpPr txBox="1"/>
        </xdr:nvSpPr>
        <xdr:spPr>
          <a:xfrm>
            <a:off x="7772398" y="28979810"/>
            <a:ext cx="219075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Ф</a:t>
            </a:r>
          </a:p>
        </xdr:txBody>
      </xdr:sp>
    </xdr:grpSp>
    <xdr:clientData/>
  </xdr:twoCellAnchor>
  <xdr:oneCellAnchor>
    <xdr:from>
      <xdr:col>8</xdr:col>
      <xdr:colOff>704849</xdr:colOff>
      <xdr:row>182</xdr:row>
      <xdr:rowOff>109535</xdr:rowOff>
    </xdr:from>
    <xdr:ext cx="219075" cy="311496"/>
    <xdr:sp macro="" textlink="">
      <xdr:nvSpPr>
        <xdr:cNvPr id="186" name="TextBox 185">
          <a:extLst>
            <a:ext uri="{FF2B5EF4-FFF2-40B4-BE49-F238E27FC236}">
              <a16:creationId xmlns="" xmlns:a16="http://schemas.microsoft.com/office/drawing/2014/main" id="{00000000-0008-0000-0100-0000BA000000}"/>
            </a:ext>
          </a:extLst>
        </xdr:cNvPr>
        <xdr:cNvSpPr txBox="1"/>
      </xdr:nvSpPr>
      <xdr:spPr>
        <a:xfrm>
          <a:off x="7258049" y="30770510"/>
          <a:ext cx="219075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 sz="1400" b="1">
            <a:solidFill>
              <a:schemeClr val="bg1"/>
            </a:solidFill>
          </a:endParaRPr>
        </a:p>
      </xdr:txBody>
    </xdr:sp>
    <xdr:clientData/>
  </xdr:oneCellAnchor>
  <xdr:twoCellAnchor>
    <xdr:from>
      <xdr:col>8</xdr:col>
      <xdr:colOff>238126</xdr:colOff>
      <xdr:row>177</xdr:row>
      <xdr:rowOff>85726</xdr:rowOff>
    </xdr:from>
    <xdr:to>
      <xdr:col>9</xdr:col>
      <xdr:colOff>28575</xdr:colOff>
      <xdr:row>187</xdr:row>
      <xdr:rowOff>66675</xdr:rowOff>
    </xdr:to>
    <xdr:grpSp>
      <xdr:nvGrpSpPr>
        <xdr:cNvPr id="297" name="Группа 296">
          <a:extLst>
            <a:ext uri="{FF2B5EF4-FFF2-40B4-BE49-F238E27FC236}">
              <a16:creationId xmlns="" xmlns:a16="http://schemas.microsoft.com/office/drawing/2014/main" id="{00000000-0008-0000-0100-000029010000}"/>
            </a:ext>
          </a:extLst>
        </xdr:cNvPr>
        <xdr:cNvGrpSpPr/>
      </xdr:nvGrpSpPr>
      <xdr:grpSpPr>
        <a:xfrm>
          <a:off x="7372351" y="34299526"/>
          <a:ext cx="1600199" cy="1885949"/>
          <a:chOff x="6848476" y="29860876"/>
          <a:chExt cx="1600199" cy="1600199"/>
        </a:xfrm>
      </xdr:grpSpPr>
      <xdr:pic>
        <xdr:nvPicPr>
          <xdr:cNvPr id="4" name="Рисунок 3">
            <a:extLst>
              <a:ext uri="{FF2B5EF4-FFF2-40B4-BE49-F238E27FC236}">
                <a16:creationId xmlns="" xmlns:a16="http://schemas.microsoft.com/office/drawing/2014/main" id="{00000000-0008-0000-0100-000004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848476" y="29860876"/>
            <a:ext cx="1600199" cy="1600199"/>
          </a:xfrm>
          <a:prstGeom prst="rect">
            <a:avLst/>
          </a:prstGeom>
        </xdr:spPr>
      </xdr:pic>
      <xdr:sp macro="" textlink="">
        <xdr:nvSpPr>
          <xdr:cNvPr id="185" name="TextBox 184">
            <a:extLst>
              <a:ext uri="{FF2B5EF4-FFF2-40B4-BE49-F238E27FC236}">
                <a16:creationId xmlns="" xmlns:a16="http://schemas.microsoft.com/office/drawing/2014/main" id="{00000000-0008-0000-0100-0000B9000000}"/>
              </a:ext>
            </a:extLst>
          </xdr:cNvPr>
          <xdr:cNvSpPr txBox="1"/>
        </xdr:nvSpPr>
        <xdr:spPr>
          <a:xfrm>
            <a:off x="7143749" y="31008635"/>
            <a:ext cx="219075" cy="31149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4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187" name="TextBox 186">
            <a:extLst>
              <a:ext uri="{FF2B5EF4-FFF2-40B4-BE49-F238E27FC236}">
                <a16:creationId xmlns="" xmlns:a16="http://schemas.microsoft.com/office/drawing/2014/main" id="{00000000-0008-0000-0100-0000BB000000}"/>
              </a:ext>
            </a:extLst>
          </xdr:cNvPr>
          <xdr:cNvSpPr txBox="1"/>
        </xdr:nvSpPr>
        <xdr:spPr>
          <a:xfrm>
            <a:off x="7391399" y="30961010"/>
            <a:ext cx="219075" cy="31149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4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188" name="TextBox 187">
            <a:extLst>
              <a:ext uri="{FF2B5EF4-FFF2-40B4-BE49-F238E27FC236}">
                <a16:creationId xmlns="" xmlns:a16="http://schemas.microsoft.com/office/drawing/2014/main" id="{00000000-0008-0000-0100-0000BC000000}"/>
              </a:ext>
            </a:extLst>
          </xdr:cNvPr>
          <xdr:cNvSpPr txBox="1"/>
        </xdr:nvSpPr>
        <xdr:spPr>
          <a:xfrm>
            <a:off x="7600949" y="30922910"/>
            <a:ext cx="219075" cy="31149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4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189" name="TextBox 188">
            <a:extLst>
              <a:ext uri="{FF2B5EF4-FFF2-40B4-BE49-F238E27FC236}">
                <a16:creationId xmlns="" xmlns:a16="http://schemas.microsoft.com/office/drawing/2014/main" id="{00000000-0008-0000-0100-0000BD000000}"/>
              </a:ext>
            </a:extLst>
          </xdr:cNvPr>
          <xdr:cNvSpPr txBox="1"/>
        </xdr:nvSpPr>
        <xdr:spPr>
          <a:xfrm>
            <a:off x="7820024" y="30875285"/>
            <a:ext cx="219075" cy="31149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4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190" name="TextBox 189">
            <a:extLst>
              <a:ext uri="{FF2B5EF4-FFF2-40B4-BE49-F238E27FC236}">
                <a16:creationId xmlns="" xmlns:a16="http://schemas.microsoft.com/office/drawing/2014/main" id="{00000000-0008-0000-0100-0000BE000000}"/>
              </a:ext>
            </a:extLst>
          </xdr:cNvPr>
          <xdr:cNvSpPr txBox="1"/>
        </xdr:nvSpPr>
        <xdr:spPr>
          <a:xfrm>
            <a:off x="8029574" y="30837185"/>
            <a:ext cx="219075" cy="31149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4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191" name="TextBox 190">
            <a:extLst>
              <a:ext uri="{FF2B5EF4-FFF2-40B4-BE49-F238E27FC236}">
                <a16:creationId xmlns="" xmlns:a16="http://schemas.microsoft.com/office/drawing/2014/main" id="{00000000-0008-0000-0100-0000BF000000}"/>
              </a:ext>
            </a:extLst>
          </xdr:cNvPr>
          <xdr:cNvSpPr txBox="1"/>
        </xdr:nvSpPr>
        <xdr:spPr>
          <a:xfrm>
            <a:off x="7110411" y="30818135"/>
            <a:ext cx="219075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1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192" name="TextBox 191">
            <a:extLst>
              <a:ext uri="{FF2B5EF4-FFF2-40B4-BE49-F238E27FC236}">
                <a16:creationId xmlns="" xmlns:a16="http://schemas.microsoft.com/office/drawing/2014/main" id="{00000000-0008-0000-0100-0000C0000000}"/>
              </a:ext>
            </a:extLst>
          </xdr:cNvPr>
          <xdr:cNvSpPr txBox="1"/>
        </xdr:nvSpPr>
        <xdr:spPr>
          <a:xfrm>
            <a:off x="7200899" y="30699072"/>
            <a:ext cx="219075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1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193" name="TextBox 192">
            <a:extLst>
              <a:ext uri="{FF2B5EF4-FFF2-40B4-BE49-F238E27FC236}">
                <a16:creationId xmlns="" xmlns:a16="http://schemas.microsoft.com/office/drawing/2014/main" id="{00000000-0008-0000-0100-0000C1000000}"/>
              </a:ext>
            </a:extLst>
          </xdr:cNvPr>
          <xdr:cNvSpPr txBox="1"/>
        </xdr:nvSpPr>
        <xdr:spPr>
          <a:xfrm>
            <a:off x="7786687" y="30713361"/>
            <a:ext cx="219075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1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194" name="TextBox 193">
            <a:extLst>
              <a:ext uri="{FF2B5EF4-FFF2-40B4-BE49-F238E27FC236}">
                <a16:creationId xmlns="" xmlns:a16="http://schemas.microsoft.com/office/drawing/2014/main" id="{00000000-0008-0000-0100-0000C2000000}"/>
              </a:ext>
            </a:extLst>
          </xdr:cNvPr>
          <xdr:cNvSpPr txBox="1"/>
        </xdr:nvSpPr>
        <xdr:spPr>
          <a:xfrm>
            <a:off x="7886699" y="30584772"/>
            <a:ext cx="219075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100" b="1">
                <a:solidFill>
                  <a:schemeClr val="bg1"/>
                </a:solidFill>
              </a:rPr>
              <a:t>Я</a:t>
            </a:r>
          </a:p>
        </xdr:txBody>
      </xdr:sp>
    </xdr:grpSp>
    <xdr:clientData/>
  </xdr:twoCellAnchor>
  <xdr:oneCellAnchor>
    <xdr:from>
      <xdr:col>8</xdr:col>
      <xdr:colOff>704849</xdr:colOff>
      <xdr:row>192</xdr:row>
      <xdr:rowOff>109535</xdr:rowOff>
    </xdr:from>
    <xdr:ext cx="219075" cy="311496"/>
    <xdr:sp macro="" textlink="">
      <xdr:nvSpPr>
        <xdr:cNvPr id="196" name="TextBox 195">
          <a:extLst>
            <a:ext uri="{FF2B5EF4-FFF2-40B4-BE49-F238E27FC236}">
              <a16:creationId xmlns="" xmlns:a16="http://schemas.microsoft.com/office/drawing/2014/main" id="{00000000-0008-0000-0100-0000C4000000}"/>
            </a:ext>
          </a:extLst>
        </xdr:cNvPr>
        <xdr:cNvSpPr txBox="1"/>
      </xdr:nvSpPr>
      <xdr:spPr>
        <a:xfrm>
          <a:off x="7258049" y="32551685"/>
          <a:ext cx="219075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 sz="1400" b="1">
            <a:solidFill>
              <a:schemeClr val="bg1"/>
            </a:solidFill>
          </a:endParaRPr>
        </a:p>
      </xdr:txBody>
    </xdr:sp>
    <xdr:clientData/>
  </xdr:oneCellAnchor>
  <xdr:twoCellAnchor>
    <xdr:from>
      <xdr:col>8</xdr:col>
      <xdr:colOff>76994</xdr:colOff>
      <xdr:row>188</xdr:row>
      <xdr:rowOff>38100</xdr:rowOff>
    </xdr:from>
    <xdr:to>
      <xdr:col>9</xdr:col>
      <xdr:colOff>794</xdr:colOff>
      <xdr:row>197</xdr:row>
      <xdr:rowOff>152400</xdr:rowOff>
    </xdr:to>
    <xdr:grpSp>
      <xdr:nvGrpSpPr>
        <xdr:cNvPr id="298" name="Группа 297">
          <a:extLst>
            <a:ext uri="{FF2B5EF4-FFF2-40B4-BE49-F238E27FC236}">
              <a16:creationId xmlns="" xmlns:a16="http://schemas.microsoft.com/office/drawing/2014/main" id="{00000000-0008-0000-0100-00002A010000}"/>
            </a:ext>
          </a:extLst>
        </xdr:cNvPr>
        <xdr:cNvGrpSpPr/>
      </xdr:nvGrpSpPr>
      <xdr:grpSpPr>
        <a:xfrm>
          <a:off x="7211219" y="36356925"/>
          <a:ext cx="1733550" cy="1828800"/>
          <a:chOff x="6625431" y="31661100"/>
          <a:chExt cx="1733550" cy="1733550"/>
        </a:xfrm>
      </xdr:grpSpPr>
      <xdr:pic>
        <xdr:nvPicPr>
          <xdr:cNvPr id="3" name="Рисунок 2">
            <a:extLst>
              <a:ext uri="{FF2B5EF4-FFF2-40B4-BE49-F238E27FC236}">
                <a16:creationId xmlns="" xmlns:a16="http://schemas.microsoft.com/office/drawing/2014/main" id="{00000000-0008-0000-01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625431" y="31661100"/>
            <a:ext cx="1733550" cy="1733550"/>
          </a:xfrm>
          <a:prstGeom prst="rect">
            <a:avLst/>
          </a:prstGeom>
        </xdr:spPr>
      </xdr:pic>
      <xdr:sp macro="" textlink="">
        <xdr:nvSpPr>
          <xdr:cNvPr id="199" name="TextBox 198">
            <a:extLst>
              <a:ext uri="{FF2B5EF4-FFF2-40B4-BE49-F238E27FC236}">
                <a16:creationId xmlns="" xmlns:a16="http://schemas.microsoft.com/office/drawing/2014/main" id="{00000000-0008-0000-0100-0000C7000000}"/>
              </a:ext>
            </a:extLst>
          </xdr:cNvPr>
          <xdr:cNvSpPr txBox="1"/>
        </xdr:nvSpPr>
        <xdr:spPr>
          <a:xfrm>
            <a:off x="7300912" y="32646935"/>
            <a:ext cx="219075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1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200" name="TextBox 199">
            <a:extLst>
              <a:ext uri="{FF2B5EF4-FFF2-40B4-BE49-F238E27FC236}">
                <a16:creationId xmlns="" xmlns:a16="http://schemas.microsoft.com/office/drawing/2014/main" id="{00000000-0008-0000-0100-0000C8000000}"/>
              </a:ext>
            </a:extLst>
          </xdr:cNvPr>
          <xdr:cNvSpPr txBox="1"/>
        </xdr:nvSpPr>
        <xdr:spPr>
          <a:xfrm>
            <a:off x="7391399" y="32523110"/>
            <a:ext cx="219075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1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201" name="TextBox 200">
            <a:extLst>
              <a:ext uri="{FF2B5EF4-FFF2-40B4-BE49-F238E27FC236}">
                <a16:creationId xmlns="" xmlns:a16="http://schemas.microsoft.com/office/drawing/2014/main" id="{00000000-0008-0000-0100-0000C9000000}"/>
              </a:ext>
            </a:extLst>
          </xdr:cNvPr>
          <xdr:cNvSpPr txBox="1"/>
        </xdr:nvSpPr>
        <xdr:spPr>
          <a:xfrm>
            <a:off x="7839914" y="32442716"/>
            <a:ext cx="219075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1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202" name="TextBox 201">
            <a:extLst>
              <a:ext uri="{FF2B5EF4-FFF2-40B4-BE49-F238E27FC236}">
                <a16:creationId xmlns="" xmlns:a16="http://schemas.microsoft.com/office/drawing/2014/main" id="{00000000-0008-0000-0100-0000CA000000}"/>
              </a:ext>
            </a:extLst>
          </xdr:cNvPr>
          <xdr:cNvSpPr txBox="1"/>
        </xdr:nvSpPr>
        <xdr:spPr>
          <a:xfrm>
            <a:off x="7748586" y="32547492"/>
            <a:ext cx="219075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1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203" name="TextBox 202">
            <a:extLst>
              <a:ext uri="{FF2B5EF4-FFF2-40B4-BE49-F238E27FC236}">
                <a16:creationId xmlns="" xmlns:a16="http://schemas.microsoft.com/office/drawing/2014/main" id="{00000000-0008-0000-0100-0000CB000000}"/>
              </a:ext>
            </a:extLst>
          </xdr:cNvPr>
          <xdr:cNvSpPr txBox="1"/>
        </xdr:nvSpPr>
        <xdr:spPr>
          <a:xfrm>
            <a:off x="7096123" y="32351660"/>
            <a:ext cx="219075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Ф</a:t>
            </a:r>
          </a:p>
        </xdr:txBody>
      </xdr:sp>
      <xdr:sp macro="" textlink="">
        <xdr:nvSpPr>
          <xdr:cNvPr id="204" name="TextBox 203">
            <a:extLst>
              <a:ext uri="{FF2B5EF4-FFF2-40B4-BE49-F238E27FC236}">
                <a16:creationId xmlns="" xmlns:a16="http://schemas.microsoft.com/office/drawing/2014/main" id="{00000000-0008-0000-0100-0000CC000000}"/>
              </a:ext>
            </a:extLst>
          </xdr:cNvPr>
          <xdr:cNvSpPr txBox="1"/>
        </xdr:nvSpPr>
        <xdr:spPr>
          <a:xfrm>
            <a:off x="7558086" y="32289748"/>
            <a:ext cx="219075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Ф</a:t>
            </a:r>
          </a:p>
        </xdr:txBody>
      </xdr:sp>
      <xdr:sp macro="" textlink="">
        <xdr:nvSpPr>
          <xdr:cNvPr id="205" name="TextBox 204">
            <a:extLst>
              <a:ext uri="{FF2B5EF4-FFF2-40B4-BE49-F238E27FC236}">
                <a16:creationId xmlns="" xmlns:a16="http://schemas.microsoft.com/office/drawing/2014/main" id="{00000000-0008-0000-0100-0000CD000000}"/>
              </a:ext>
            </a:extLst>
          </xdr:cNvPr>
          <xdr:cNvSpPr txBox="1"/>
        </xdr:nvSpPr>
        <xdr:spPr>
          <a:xfrm>
            <a:off x="7981948" y="32223072"/>
            <a:ext cx="219075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Ф</a:t>
            </a:r>
          </a:p>
        </xdr:txBody>
      </xdr:sp>
    </xdr:grpSp>
    <xdr:clientData/>
  </xdr:twoCellAnchor>
  <xdr:oneCellAnchor>
    <xdr:from>
      <xdr:col>8</xdr:col>
      <xdr:colOff>704849</xdr:colOff>
      <xdr:row>203</xdr:row>
      <xdr:rowOff>109535</xdr:rowOff>
    </xdr:from>
    <xdr:ext cx="219075" cy="311496"/>
    <xdr:sp macro="" textlink="">
      <xdr:nvSpPr>
        <xdr:cNvPr id="207" name="TextBox 206">
          <a:extLst>
            <a:ext uri="{FF2B5EF4-FFF2-40B4-BE49-F238E27FC236}">
              <a16:creationId xmlns="" xmlns:a16="http://schemas.microsoft.com/office/drawing/2014/main" id="{00000000-0008-0000-0100-0000CF000000}"/>
            </a:ext>
          </a:extLst>
        </xdr:cNvPr>
        <xdr:cNvSpPr txBox="1"/>
      </xdr:nvSpPr>
      <xdr:spPr>
        <a:xfrm>
          <a:off x="7258049" y="34332860"/>
          <a:ext cx="219075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endParaRPr lang="ru-RU" sz="1400" b="1">
            <a:solidFill>
              <a:schemeClr val="bg1"/>
            </a:solidFill>
          </a:endParaRPr>
        </a:p>
      </xdr:txBody>
    </xdr:sp>
    <xdr:clientData/>
  </xdr:oneCellAnchor>
  <xdr:twoCellAnchor>
    <xdr:from>
      <xdr:col>8</xdr:col>
      <xdr:colOff>38893</xdr:colOff>
      <xdr:row>199</xdr:row>
      <xdr:rowOff>95250</xdr:rowOff>
    </xdr:from>
    <xdr:to>
      <xdr:col>9</xdr:col>
      <xdr:colOff>33337</xdr:colOff>
      <xdr:row>209</xdr:row>
      <xdr:rowOff>66675</xdr:rowOff>
    </xdr:to>
    <xdr:grpSp>
      <xdr:nvGrpSpPr>
        <xdr:cNvPr id="299" name="Группа 298">
          <a:extLst>
            <a:ext uri="{FF2B5EF4-FFF2-40B4-BE49-F238E27FC236}">
              <a16:creationId xmlns="" xmlns:a16="http://schemas.microsoft.com/office/drawing/2014/main" id="{00000000-0008-0000-0100-00002B010000}"/>
            </a:ext>
          </a:extLst>
        </xdr:cNvPr>
        <xdr:cNvGrpSpPr/>
      </xdr:nvGrpSpPr>
      <xdr:grpSpPr>
        <a:xfrm>
          <a:off x="7173118" y="38519100"/>
          <a:ext cx="1804194" cy="1876425"/>
          <a:chOff x="6606381" y="33400206"/>
          <a:chExt cx="1804194" cy="1804194"/>
        </a:xfrm>
      </xdr:grpSpPr>
      <xdr:pic>
        <xdr:nvPicPr>
          <xdr:cNvPr id="2" name="Рисунок 1">
            <a:extLst>
              <a:ext uri="{FF2B5EF4-FFF2-40B4-BE49-F238E27FC236}">
                <a16:creationId xmlns="" xmlns:a16="http://schemas.microsoft.com/office/drawing/2014/main" id="{00000000-0008-0000-01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606381" y="33400206"/>
            <a:ext cx="1804194" cy="1804194"/>
          </a:xfrm>
          <a:prstGeom prst="rect">
            <a:avLst/>
          </a:prstGeom>
        </xdr:spPr>
      </xdr:pic>
      <xdr:sp macro="" textlink="">
        <xdr:nvSpPr>
          <xdr:cNvPr id="206" name="TextBox 205">
            <a:extLst>
              <a:ext uri="{FF2B5EF4-FFF2-40B4-BE49-F238E27FC236}">
                <a16:creationId xmlns="" xmlns:a16="http://schemas.microsoft.com/office/drawing/2014/main" id="{00000000-0008-0000-0100-0000CE000000}"/>
              </a:ext>
            </a:extLst>
          </xdr:cNvPr>
          <xdr:cNvSpPr txBox="1"/>
        </xdr:nvSpPr>
        <xdr:spPr>
          <a:xfrm>
            <a:off x="7219949" y="34685285"/>
            <a:ext cx="219075" cy="31149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4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208" name="TextBox 207">
            <a:extLst>
              <a:ext uri="{FF2B5EF4-FFF2-40B4-BE49-F238E27FC236}">
                <a16:creationId xmlns="" xmlns:a16="http://schemas.microsoft.com/office/drawing/2014/main" id="{00000000-0008-0000-0100-0000D0000000}"/>
              </a:ext>
            </a:extLst>
          </xdr:cNvPr>
          <xdr:cNvSpPr txBox="1"/>
        </xdr:nvSpPr>
        <xdr:spPr>
          <a:xfrm>
            <a:off x="7934324" y="34542410"/>
            <a:ext cx="219075" cy="31149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4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211" name="TextBox 210">
            <a:extLst>
              <a:ext uri="{FF2B5EF4-FFF2-40B4-BE49-F238E27FC236}">
                <a16:creationId xmlns="" xmlns:a16="http://schemas.microsoft.com/office/drawing/2014/main" id="{00000000-0008-0000-0100-0000D3000000}"/>
              </a:ext>
            </a:extLst>
          </xdr:cNvPr>
          <xdr:cNvSpPr txBox="1"/>
        </xdr:nvSpPr>
        <xdr:spPr>
          <a:xfrm>
            <a:off x="7519986" y="34304285"/>
            <a:ext cx="219075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1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212" name="TextBox 211">
            <a:extLst>
              <a:ext uri="{FF2B5EF4-FFF2-40B4-BE49-F238E27FC236}">
                <a16:creationId xmlns="" xmlns:a16="http://schemas.microsoft.com/office/drawing/2014/main" id="{00000000-0008-0000-0100-0000D4000000}"/>
              </a:ext>
            </a:extLst>
          </xdr:cNvPr>
          <xdr:cNvSpPr txBox="1"/>
        </xdr:nvSpPr>
        <xdr:spPr>
          <a:xfrm>
            <a:off x="7415211" y="34442397"/>
            <a:ext cx="219075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1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213" name="TextBox 212">
            <a:extLst>
              <a:ext uri="{FF2B5EF4-FFF2-40B4-BE49-F238E27FC236}">
                <a16:creationId xmlns="" xmlns:a16="http://schemas.microsoft.com/office/drawing/2014/main" id="{00000000-0008-0000-0100-0000D5000000}"/>
              </a:ext>
            </a:extLst>
          </xdr:cNvPr>
          <xdr:cNvSpPr txBox="1"/>
        </xdr:nvSpPr>
        <xdr:spPr>
          <a:xfrm>
            <a:off x="7210423" y="34132835"/>
            <a:ext cx="219075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Ф</a:t>
            </a:r>
          </a:p>
        </xdr:txBody>
      </xdr:sp>
      <xdr:sp macro="" textlink="">
        <xdr:nvSpPr>
          <xdr:cNvPr id="214" name="TextBox 213">
            <a:extLst>
              <a:ext uri="{FF2B5EF4-FFF2-40B4-BE49-F238E27FC236}">
                <a16:creationId xmlns="" xmlns:a16="http://schemas.microsoft.com/office/drawing/2014/main" id="{00000000-0008-0000-0100-0000D6000000}"/>
              </a:ext>
            </a:extLst>
          </xdr:cNvPr>
          <xdr:cNvSpPr txBox="1"/>
        </xdr:nvSpPr>
        <xdr:spPr>
          <a:xfrm>
            <a:off x="7696198" y="34047110"/>
            <a:ext cx="219075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Ф</a:t>
            </a:r>
          </a:p>
        </xdr:txBody>
      </xdr:sp>
      <xdr:sp macro="" textlink="">
        <xdr:nvSpPr>
          <xdr:cNvPr id="215" name="TextBox 214">
            <a:extLst>
              <a:ext uri="{FF2B5EF4-FFF2-40B4-BE49-F238E27FC236}">
                <a16:creationId xmlns="" xmlns:a16="http://schemas.microsoft.com/office/drawing/2014/main" id="{00000000-0008-0000-0100-0000D7000000}"/>
              </a:ext>
            </a:extLst>
          </xdr:cNvPr>
          <xdr:cNvSpPr txBox="1"/>
        </xdr:nvSpPr>
        <xdr:spPr>
          <a:xfrm>
            <a:off x="7705723" y="33789935"/>
            <a:ext cx="219075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Ф</a:t>
            </a:r>
          </a:p>
        </xdr:txBody>
      </xdr:sp>
      <xdr:sp macro="" textlink="">
        <xdr:nvSpPr>
          <xdr:cNvPr id="216" name="TextBox 215">
            <a:extLst>
              <a:ext uri="{FF2B5EF4-FFF2-40B4-BE49-F238E27FC236}">
                <a16:creationId xmlns="" xmlns:a16="http://schemas.microsoft.com/office/drawing/2014/main" id="{00000000-0008-0000-0100-0000D8000000}"/>
              </a:ext>
            </a:extLst>
          </xdr:cNvPr>
          <xdr:cNvSpPr txBox="1"/>
        </xdr:nvSpPr>
        <xdr:spPr>
          <a:xfrm>
            <a:off x="7981949" y="34237610"/>
            <a:ext cx="219075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1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217" name="TextBox 216">
            <a:extLst>
              <a:ext uri="{FF2B5EF4-FFF2-40B4-BE49-F238E27FC236}">
                <a16:creationId xmlns="" xmlns:a16="http://schemas.microsoft.com/office/drawing/2014/main" id="{00000000-0008-0000-0100-0000D9000000}"/>
              </a:ext>
            </a:extLst>
          </xdr:cNvPr>
          <xdr:cNvSpPr txBox="1"/>
        </xdr:nvSpPr>
        <xdr:spPr>
          <a:xfrm>
            <a:off x="7877174" y="34370960"/>
            <a:ext cx="219075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100" b="1">
                <a:solidFill>
                  <a:schemeClr val="bg1"/>
                </a:solidFill>
              </a:rPr>
              <a:t>Я</a:t>
            </a:r>
          </a:p>
        </xdr:txBody>
      </xdr:sp>
    </xdr:grpSp>
    <xdr:clientData/>
  </xdr:twoCellAnchor>
  <xdr:twoCellAnchor>
    <xdr:from>
      <xdr:col>8</xdr:col>
      <xdr:colOff>466726</xdr:colOff>
      <xdr:row>25</xdr:row>
      <xdr:rowOff>4762</xdr:rowOff>
    </xdr:from>
    <xdr:to>
      <xdr:col>8</xdr:col>
      <xdr:colOff>1605756</xdr:colOff>
      <xdr:row>32</xdr:row>
      <xdr:rowOff>10317</xdr:rowOff>
    </xdr:to>
    <xdr:grpSp>
      <xdr:nvGrpSpPr>
        <xdr:cNvPr id="235" name="Группа 234">
          <a:extLst>
            <a:ext uri="{FF2B5EF4-FFF2-40B4-BE49-F238E27FC236}">
              <a16:creationId xmlns="" xmlns:a16="http://schemas.microsoft.com/office/drawing/2014/main" id="{00000000-0008-0000-0100-0000EB000000}"/>
            </a:ext>
          </a:extLst>
        </xdr:cNvPr>
        <xdr:cNvGrpSpPr/>
      </xdr:nvGrpSpPr>
      <xdr:grpSpPr>
        <a:xfrm>
          <a:off x="7600951" y="5081587"/>
          <a:ext cx="1139030" cy="1348580"/>
          <a:chOff x="7029451" y="4610100"/>
          <a:chExt cx="1139030" cy="1139030"/>
        </a:xfrm>
      </xdr:grpSpPr>
      <xdr:pic>
        <xdr:nvPicPr>
          <xdr:cNvPr id="22" name="Рисунок 21">
            <a:extLst>
              <a:ext uri="{FF2B5EF4-FFF2-40B4-BE49-F238E27FC236}">
                <a16:creationId xmlns="" xmlns:a16="http://schemas.microsoft.com/office/drawing/2014/main" id="{00000000-0008-0000-0100-00001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029451" y="4610100"/>
            <a:ext cx="1139030" cy="1139030"/>
          </a:xfrm>
          <a:prstGeom prst="rect">
            <a:avLst/>
          </a:prstGeom>
        </xdr:spPr>
      </xdr:pic>
      <xdr:sp macro="" textlink="">
        <xdr:nvSpPr>
          <xdr:cNvPr id="47" name="TextBox 46">
            <a:extLst>
              <a:ext uri="{FF2B5EF4-FFF2-40B4-BE49-F238E27FC236}">
                <a16:creationId xmlns="" xmlns:a16="http://schemas.microsoft.com/office/drawing/2014/main" id="{00000000-0008-0000-0100-00002F000000}"/>
              </a:ext>
            </a:extLst>
          </xdr:cNvPr>
          <xdr:cNvSpPr txBox="1"/>
        </xdr:nvSpPr>
        <xdr:spPr>
          <a:xfrm>
            <a:off x="7410449" y="4691062"/>
            <a:ext cx="219075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Ф</a:t>
            </a:r>
          </a:p>
        </xdr:txBody>
      </xdr:sp>
      <xdr:grpSp>
        <xdr:nvGrpSpPr>
          <xdr:cNvPr id="222" name="Группа 221">
            <a:extLst>
              <a:ext uri="{FF2B5EF4-FFF2-40B4-BE49-F238E27FC236}">
                <a16:creationId xmlns="" xmlns:a16="http://schemas.microsoft.com/office/drawing/2014/main" id="{00000000-0008-0000-0100-0000DE000000}"/>
              </a:ext>
            </a:extLst>
          </xdr:cNvPr>
          <xdr:cNvGrpSpPr/>
        </xdr:nvGrpSpPr>
        <xdr:grpSpPr>
          <a:xfrm>
            <a:off x="7581899" y="5272086"/>
            <a:ext cx="247650" cy="334576"/>
            <a:chOff x="7581899" y="5272086"/>
            <a:chExt cx="247650" cy="334576"/>
          </a:xfrm>
        </xdr:grpSpPr>
        <xdr:sp macro="" textlink="">
          <xdr:nvSpPr>
            <xdr:cNvPr id="40" name="TextBox 39">
              <a:extLst>
                <a:ext uri="{FF2B5EF4-FFF2-40B4-BE49-F238E27FC236}">
                  <a16:creationId xmlns="" xmlns:a16="http://schemas.microsoft.com/office/drawing/2014/main" id="{00000000-0008-0000-0100-000028000000}"/>
                </a:ext>
              </a:extLst>
            </xdr:cNvPr>
            <xdr:cNvSpPr txBox="1"/>
          </xdr:nvSpPr>
          <xdr:spPr>
            <a:xfrm>
              <a:off x="7581899" y="5357811"/>
              <a:ext cx="171450" cy="24885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ru-RU" sz="1000" b="1">
                  <a:solidFill>
                    <a:schemeClr val="bg1"/>
                  </a:solidFill>
                </a:rPr>
                <a:t>Я</a:t>
              </a:r>
            </a:p>
          </xdr:txBody>
        </xdr:sp>
        <xdr:sp macro="" textlink="">
          <xdr:nvSpPr>
            <xdr:cNvPr id="221" name="TextBox 220">
              <a:extLst>
                <a:ext uri="{FF2B5EF4-FFF2-40B4-BE49-F238E27FC236}">
                  <a16:creationId xmlns="" xmlns:a16="http://schemas.microsoft.com/office/drawing/2014/main" id="{00000000-0008-0000-0100-0000DD000000}"/>
                </a:ext>
              </a:extLst>
            </xdr:cNvPr>
            <xdr:cNvSpPr txBox="1"/>
          </xdr:nvSpPr>
          <xdr:spPr>
            <a:xfrm>
              <a:off x="7658099" y="5272086"/>
              <a:ext cx="171450" cy="24885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ru-RU" sz="1000" b="1">
                  <a:solidFill>
                    <a:schemeClr val="bg1"/>
                  </a:solidFill>
                </a:rPr>
                <a:t>Я</a:t>
              </a:r>
            </a:p>
          </xdr:txBody>
        </xdr:sp>
      </xdr:grpSp>
      <xdr:grpSp>
        <xdr:nvGrpSpPr>
          <xdr:cNvPr id="223" name="Группа 222">
            <a:extLst>
              <a:ext uri="{FF2B5EF4-FFF2-40B4-BE49-F238E27FC236}">
                <a16:creationId xmlns="" xmlns:a16="http://schemas.microsoft.com/office/drawing/2014/main" id="{00000000-0008-0000-0100-0000DF000000}"/>
              </a:ext>
            </a:extLst>
          </xdr:cNvPr>
          <xdr:cNvGrpSpPr/>
        </xdr:nvGrpSpPr>
        <xdr:grpSpPr>
          <a:xfrm>
            <a:off x="7396162" y="5319711"/>
            <a:ext cx="247650" cy="334576"/>
            <a:chOff x="7581899" y="5272086"/>
            <a:chExt cx="247650" cy="334576"/>
          </a:xfrm>
        </xdr:grpSpPr>
        <xdr:sp macro="" textlink="">
          <xdr:nvSpPr>
            <xdr:cNvPr id="224" name="TextBox 223">
              <a:extLst>
                <a:ext uri="{FF2B5EF4-FFF2-40B4-BE49-F238E27FC236}">
                  <a16:creationId xmlns="" xmlns:a16="http://schemas.microsoft.com/office/drawing/2014/main" id="{00000000-0008-0000-0100-0000E0000000}"/>
                </a:ext>
              </a:extLst>
            </xdr:cNvPr>
            <xdr:cNvSpPr txBox="1"/>
          </xdr:nvSpPr>
          <xdr:spPr>
            <a:xfrm>
              <a:off x="7581899" y="5357811"/>
              <a:ext cx="171450" cy="24885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ru-RU" sz="1000" b="1">
                  <a:solidFill>
                    <a:schemeClr val="bg1"/>
                  </a:solidFill>
                </a:rPr>
                <a:t>Я</a:t>
              </a:r>
            </a:p>
          </xdr:txBody>
        </xdr:sp>
        <xdr:sp macro="" textlink="">
          <xdr:nvSpPr>
            <xdr:cNvPr id="225" name="TextBox 224">
              <a:extLst>
                <a:ext uri="{FF2B5EF4-FFF2-40B4-BE49-F238E27FC236}">
                  <a16:creationId xmlns="" xmlns:a16="http://schemas.microsoft.com/office/drawing/2014/main" id="{00000000-0008-0000-0100-0000E1000000}"/>
                </a:ext>
              </a:extLst>
            </xdr:cNvPr>
            <xdr:cNvSpPr txBox="1"/>
          </xdr:nvSpPr>
          <xdr:spPr>
            <a:xfrm>
              <a:off x="7658099" y="5272086"/>
              <a:ext cx="171450" cy="24885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ru-RU" sz="1000" b="1">
                  <a:solidFill>
                    <a:schemeClr val="bg1"/>
                  </a:solidFill>
                </a:rPr>
                <a:t>Я</a:t>
              </a:r>
            </a:p>
          </xdr:txBody>
        </xdr:sp>
      </xdr:grpSp>
      <xdr:grpSp>
        <xdr:nvGrpSpPr>
          <xdr:cNvPr id="226" name="Группа 225">
            <a:extLst>
              <a:ext uri="{FF2B5EF4-FFF2-40B4-BE49-F238E27FC236}">
                <a16:creationId xmlns="" xmlns:a16="http://schemas.microsoft.com/office/drawing/2014/main" id="{00000000-0008-0000-0100-0000E2000000}"/>
              </a:ext>
            </a:extLst>
          </xdr:cNvPr>
          <xdr:cNvGrpSpPr/>
        </xdr:nvGrpSpPr>
        <xdr:grpSpPr>
          <a:xfrm>
            <a:off x="7577137" y="5076824"/>
            <a:ext cx="247650" cy="334576"/>
            <a:chOff x="7581899" y="5272086"/>
            <a:chExt cx="247650" cy="334576"/>
          </a:xfrm>
        </xdr:grpSpPr>
        <xdr:sp macro="" textlink="">
          <xdr:nvSpPr>
            <xdr:cNvPr id="227" name="TextBox 226">
              <a:extLst>
                <a:ext uri="{FF2B5EF4-FFF2-40B4-BE49-F238E27FC236}">
                  <a16:creationId xmlns="" xmlns:a16="http://schemas.microsoft.com/office/drawing/2014/main" id="{00000000-0008-0000-0100-0000E3000000}"/>
                </a:ext>
              </a:extLst>
            </xdr:cNvPr>
            <xdr:cNvSpPr txBox="1"/>
          </xdr:nvSpPr>
          <xdr:spPr>
            <a:xfrm>
              <a:off x="7581899" y="5357811"/>
              <a:ext cx="171450" cy="24885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ru-RU" sz="1000" b="1">
                  <a:solidFill>
                    <a:schemeClr val="bg1"/>
                  </a:solidFill>
                </a:rPr>
                <a:t>Я</a:t>
              </a:r>
            </a:p>
          </xdr:txBody>
        </xdr:sp>
        <xdr:sp macro="" textlink="">
          <xdr:nvSpPr>
            <xdr:cNvPr id="228" name="TextBox 227">
              <a:extLst>
                <a:ext uri="{FF2B5EF4-FFF2-40B4-BE49-F238E27FC236}">
                  <a16:creationId xmlns="" xmlns:a16="http://schemas.microsoft.com/office/drawing/2014/main" id="{00000000-0008-0000-0100-0000E4000000}"/>
                </a:ext>
              </a:extLst>
            </xdr:cNvPr>
            <xdr:cNvSpPr txBox="1"/>
          </xdr:nvSpPr>
          <xdr:spPr>
            <a:xfrm>
              <a:off x="7658099" y="5272086"/>
              <a:ext cx="171450" cy="24885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ru-RU" sz="1000" b="1">
                  <a:solidFill>
                    <a:schemeClr val="bg1"/>
                  </a:solidFill>
                </a:rPr>
                <a:t>Я</a:t>
              </a:r>
            </a:p>
          </xdr:txBody>
        </xdr:sp>
      </xdr:grpSp>
      <xdr:grpSp>
        <xdr:nvGrpSpPr>
          <xdr:cNvPr id="229" name="Группа 228">
            <a:extLst>
              <a:ext uri="{FF2B5EF4-FFF2-40B4-BE49-F238E27FC236}">
                <a16:creationId xmlns="" xmlns:a16="http://schemas.microsoft.com/office/drawing/2014/main" id="{00000000-0008-0000-0100-0000E5000000}"/>
              </a:ext>
            </a:extLst>
          </xdr:cNvPr>
          <xdr:cNvGrpSpPr/>
        </xdr:nvGrpSpPr>
        <xdr:grpSpPr>
          <a:xfrm>
            <a:off x="7405687" y="5100637"/>
            <a:ext cx="247650" cy="334576"/>
            <a:chOff x="7581899" y="5272086"/>
            <a:chExt cx="247650" cy="334576"/>
          </a:xfrm>
        </xdr:grpSpPr>
        <xdr:sp macro="" textlink="">
          <xdr:nvSpPr>
            <xdr:cNvPr id="230" name="TextBox 229">
              <a:extLst>
                <a:ext uri="{FF2B5EF4-FFF2-40B4-BE49-F238E27FC236}">
                  <a16:creationId xmlns="" xmlns:a16="http://schemas.microsoft.com/office/drawing/2014/main" id="{00000000-0008-0000-0100-0000E6000000}"/>
                </a:ext>
              </a:extLst>
            </xdr:cNvPr>
            <xdr:cNvSpPr txBox="1"/>
          </xdr:nvSpPr>
          <xdr:spPr>
            <a:xfrm>
              <a:off x="7581899" y="5357811"/>
              <a:ext cx="171450" cy="24885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ru-RU" sz="1000" b="1">
                  <a:solidFill>
                    <a:schemeClr val="bg1"/>
                  </a:solidFill>
                </a:rPr>
                <a:t>Я</a:t>
              </a:r>
            </a:p>
          </xdr:txBody>
        </xdr:sp>
        <xdr:sp macro="" textlink="">
          <xdr:nvSpPr>
            <xdr:cNvPr id="231" name="TextBox 230">
              <a:extLst>
                <a:ext uri="{FF2B5EF4-FFF2-40B4-BE49-F238E27FC236}">
                  <a16:creationId xmlns="" xmlns:a16="http://schemas.microsoft.com/office/drawing/2014/main" id="{00000000-0008-0000-0100-0000E7000000}"/>
                </a:ext>
              </a:extLst>
            </xdr:cNvPr>
            <xdr:cNvSpPr txBox="1"/>
          </xdr:nvSpPr>
          <xdr:spPr>
            <a:xfrm>
              <a:off x="7658099" y="5272086"/>
              <a:ext cx="171450" cy="24885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ru-RU" sz="1000" b="1">
                  <a:solidFill>
                    <a:schemeClr val="bg1"/>
                  </a:solidFill>
                </a:rPr>
                <a:t>Я</a:t>
              </a:r>
            </a:p>
          </xdr:txBody>
        </xdr:sp>
      </xdr:grpSp>
      <xdr:sp macro="" textlink="">
        <xdr:nvSpPr>
          <xdr:cNvPr id="232" name="TextBox 231">
            <a:extLst>
              <a:ext uri="{FF2B5EF4-FFF2-40B4-BE49-F238E27FC236}">
                <a16:creationId xmlns="" xmlns:a16="http://schemas.microsoft.com/office/drawing/2014/main" id="{00000000-0008-0000-0100-0000E8000000}"/>
              </a:ext>
            </a:extLst>
          </xdr:cNvPr>
          <xdr:cNvSpPr txBox="1"/>
        </xdr:nvSpPr>
        <xdr:spPr>
          <a:xfrm>
            <a:off x="7600949" y="4681537"/>
            <a:ext cx="219075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Ф</a:t>
            </a:r>
          </a:p>
        </xdr:txBody>
      </xdr:sp>
      <xdr:sp macro="" textlink="">
        <xdr:nvSpPr>
          <xdr:cNvPr id="233" name="TextBox 232">
            <a:extLst>
              <a:ext uri="{FF2B5EF4-FFF2-40B4-BE49-F238E27FC236}">
                <a16:creationId xmlns="" xmlns:a16="http://schemas.microsoft.com/office/drawing/2014/main" id="{00000000-0008-0000-0100-0000E9000000}"/>
              </a:ext>
            </a:extLst>
          </xdr:cNvPr>
          <xdr:cNvSpPr txBox="1"/>
        </xdr:nvSpPr>
        <xdr:spPr>
          <a:xfrm>
            <a:off x="7419974" y="4905374"/>
            <a:ext cx="219075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Ф</a:t>
            </a:r>
          </a:p>
        </xdr:txBody>
      </xdr:sp>
      <xdr:sp macro="" textlink="">
        <xdr:nvSpPr>
          <xdr:cNvPr id="234" name="TextBox 233">
            <a:extLst>
              <a:ext uri="{FF2B5EF4-FFF2-40B4-BE49-F238E27FC236}">
                <a16:creationId xmlns="" xmlns:a16="http://schemas.microsoft.com/office/drawing/2014/main" id="{00000000-0008-0000-0100-0000EA000000}"/>
              </a:ext>
            </a:extLst>
          </xdr:cNvPr>
          <xdr:cNvSpPr txBox="1"/>
        </xdr:nvSpPr>
        <xdr:spPr>
          <a:xfrm>
            <a:off x="7591424" y="4891087"/>
            <a:ext cx="219075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Ф</a:t>
            </a:r>
          </a:p>
        </xdr:txBody>
      </xdr:sp>
    </xdr:grpSp>
    <xdr:clientData/>
  </xdr:twoCellAnchor>
  <xdr:twoCellAnchor>
    <xdr:from>
      <xdr:col>8</xdr:col>
      <xdr:colOff>523874</xdr:colOff>
      <xdr:row>32</xdr:row>
      <xdr:rowOff>9526</xdr:rowOff>
    </xdr:from>
    <xdr:to>
      <xdr:col>8</xdr:col>
      <xdr:colOff>1643854</xdr:colOff>
      <xdr:row>38</xdr:row>
      <xdr:rowOff>157956</xdr:rowOff>
    </xdr:to>
    <xdr:grpSp>
      <xdr:nvGrpSpPr>
        <xdr:cNvPr id="241" name="Группа 240">
          <a:extLst>
            <a:ext uri="{FF2B5EF4-FFF2-40B4-BE49-F238E27FC236}">
              <a16:creationId xmlns="" xmlns:a16="http://schemas.microsoft.com/office/drawing/2014/main" id="{00000000-0008-0000-0100-0000F1000000}"/>
            </a:ext>
          </a:extLst>
        </xdr:cNvPr>
        <xdr:cNvGrpSpPr/>
      </xdr:nvGrpSpPr>
      <xdr:grpSpPr>
        <a:xfrm>
          <a:off x="7658099" y="6429376"/>
          <a:ext cx="1119980" cy="1291430"/>
          <a:chOff x="7077074" y="5734051"/>
          <a:chExt cx="1119980" cy="1119980"/>
        </a:xfrm>
      </xdr:grpSpPr>
      <xdr:pic>
        <xdr:nvPicPr>
          <xdr:cNvPr id="21" name="Рисунок 20">
            <a:extLst>
              <a:ext uri="{FF2B5EF4-FFF2-40B4-BE49-F238E27FC236}">
                <a16:creationId xmlns="" xmlns:a16="http://schemas.microsoft.com/office/drawing/2014/main" id="{00000000-0008-0000-0100-000015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077074" y="5734051"/>
            <a:ext cx="1119980" cy="1119980"/>
          </a:xfrm>
          <a:prstGeom prst="rect">
            <a:avLst/>
          </a:prstGeom>
        </xdr:spPr>
      </xdr:pic>
      <xdr:sp macro="" textlink="">
        <xdr:nvSpPr>
          <xdr:cNvPr id="48" name="TextBox 47">
            <a:extLst>
              <a:ext uri="{FF2B5EF4-FFF2-40B4-BE49-F238E27FC236}">
                <a16:creationId xmlns="" xmlns:a16="http://schemas.microsoft.com/office/drawing/2014/main" id="{00000000-0008-0000-0100-000030000000}"/>
              </a:ext>
            </a:extLst>
          </xdr:cNvPr>
          <xdr:cNvSpPr txBox="1"/>
        </xdr:nvSpPr>
        <xdr:spPr>
          <a:xfrm>
            <a:off x="7467600" y="6505574"/>
            <a:ext cx="171450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1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50" name="TextBox 49">
            <a:extLst>
              <a:ext uri="{FF2B5EF4-FFF2-40B4-BE49-F238E27FC236}">
                <a16:creationId xmlns="" xmlns:a16="http://schemas.microsoft.com/office/drawing/2014/main" id="{00000000-0008-0000-0100-000032000000}"/>
              </a:ext>
            </a:extLst>
          </xdr:cNvPr>
          <xdr:cNvSpPr txBox="1"/>
        </xdr:nvSpPr>
        <xdr:spPr>
          <a:xfrm>
            <a:off x="7629525" y="6472237"/>
            <a:ext cx="171450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1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52" name="TextBox 51">
            <a:extLst>
              <a:ext uri="{FF2B5EF4-FFF2-40B4-BE49-F238E27FC236}">
                <a16:creationId xmlns="" xmlns:a16="http://schemas.microsoft.com/office/drawing/2014/main" id="{00000000-0008-0000-0100-000034000000}"/>
              </a:ext>
            </a:extLst>
          </xdr:cNvPr>
          <xdr:cNvSpPr txBox="1"/>
        </xdr:nvSpPr>
        <xdr:spPr>
          <a:xfrm>
            <a:off x="7453313" y="5772150"/>
            <a:ext cx="195261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Ф</a:t>
            </a:r>
          </a:p>
        </xdr:txBody>
      </xdr:sp>
      <xdr:sp macro="" textlink="">
        <xdr:nvSpPr>
          <xdr:cNvPr id="236" name="TextBox 235">
            <a:extLst>
              <a:ext uri="{FF2B5EF4-FFF2-40B4-BE49-F238E27FC236}">
                <a16:creationId xmlns="" xmlns:a16="http://schemas.microsoft.com/office/drawing/2014/main" id="{00000000-0008-0000-0100-0000EC000000}"/>
              </a:ext>
            </a:extLst>
          </xdr:cNvPr>
          <xdr:cNvSpPr txBox="1"/>
        </xdr:nvSpPr>
        <xdr:spPr>
          <a:xfrm>
            <a:off x="7615238" y="5753100"/>
            <a:ext cx="219075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Ф</a:t>
            </a:r>
          </a:p>
        </xdr:txBody>
      </xdr:sp>
      <xdr:sp macro="" textlink="">
        <xdr:nvSpPr>
          <xdr:cNvPr id="237" name="TextBox 236">
            <a:extLst>
              <a:ext uri="{FF2B5EF4-FFF2-40B4-BE49-F238E27FC236}">
                <a16:creationId xmlns="" xmlns:a16="http://schemas.microsoft.com/office/drawing/2014/main" id="{00000000-0008-0000-0100-0000ED000000}"/>
              </a:ext>
            </a:extLst>
          </xdr:cNvPr>
          <xdr:cNvSpPr txBox="1"/>
        </xdr:nvSpPr>
        <xdr:spPr>
          <a:xfrm>
            <a:off x="7615238" y="5934075"/>
            <a:ext cx="219075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Ф</a:t>
            </a:r>
          </a:p>
        </xdr:txBody>
      </xdr:sp>
      <xdr:sp macro="" textlink="">
        <xdr:nvSpPr>
          <xdr:cNvPr id="238" name="TextBox 237">
            <a:extLst>
              <a:ext uri="{FF2B5EF4-FFF2-40B4-BE49-F238E27FC236}">
                <a16:creationId xmlns="" xmlns:a16="http://schemas.microsoft.com/office/drawing/2014/main" id="{00000000-0008-0000-0100-0000EE000000}"/>
              </a:ext>
            </a:extLst>
          </xdr:cNvPr>
          <xdr:cNvSpPr txBox="1"/>
        </xdr:nvSpPr>
        <xdr:spPr>
          <a:xfrm>
            <a:off x="7615238" y="6110288"/>
            <a:ext cx="219075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Ф</a:t>
            </a:r>
          </a:p>
        </xdr:txBody>
      </xdr:sp>
      <xdr:sp macro="" textlink="">
        <xdr:nvSpPr>
          <xdr:cNvPr id="239" name="TextBox 238">
            <a:extLst>
              <a:ext uri="{FF2B5EF4-FFF2-40B4-BE49-F238E27FC236}">
                <a16:creationId xmlns="" xmlns:a16="http://schemas.microsoft.com/office/drawing/2014/main" id="{00000000-0008-0000-0100-0000EF000000}"/>
              </a:ext>
            </a:extLst>
          </xdr:cNvPr>
          <xdr:cNvSpPr txBox="1"/>
        </xdr:nvSpPr>
        <xdr:spPr>
          <a:xfrm>
            <a:off x="7458075" y="6138863"/>
            <a:ext cx="219075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Ф</a:t>
            </a:r>
          </a:p>
        </xdr:txBody>
      </xdr:sp>
      <xdr:sp macro="" textlink="">
        <xdr:nvSpPr>
          <xdr:cNvPr id="240" name="TextBox 239">
            <a:extLst>
              <a:ext uri="{FF2B5EF4-FFF2-40B4-BE49-F238E27FC236}">
                <a16:creationId xmlns="" xmlns:a16="http://schemas.microsoft.com/office/drawing/2014/main" id="{00000000-0008-0000-0100-0000F0000000}"/>
              </a:ext>
            </a:extLst>
          </xdr:cNvPr>
          <xdr:cNvSpPr txBox="1"/>
        </xdr:nvSpPr>
        <xdr:spPr>
          <a:xfrm>
            <a:off x="7458075" y="6310313"/>
            <a:ext cx="219075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Ф</a:t>
            </a:r>
          </a:p>
        </xdr:txBody>
      </xdr:sp>
    </xdr:grpSp>
    <xdr:clientData/>
  </xdr:twoCellAnchor>
  <xdr:twoCellAnchor>
    <xdr:from>
      <xdr:col>8</xdr:col>
      <xdr:colOff>285749</xdr:colOff>
      <xdr:row>57</xdr:row>
      <xdr:rowOff>134144</xdr:rowOff>
    </xdr:from>
    <xdr:to>
      <xdr:col>8</xdr:col>
      <xdr:colOff>1666875</xdr:colOff>
      <xdr:row>66</xdr:row>
      <xdr:rowOff>57945</xdr:rowOff>
    </xdr:to>
    <xdr:grpSp>
      <xdr:nvGrpSpPr>
        <xdr:cNvPr id="252" name="Группа 251">
          <a:extLst>
            <a:ext uri="{FF2B5EF4-FFF2-40B4-BE49-F238E27FC236}">
              <a16:creationId xmlns="" xmlns:a16="http://schemas.microsoft.com/office/drawing/2014/main" id="{00000000-0008-0000-0100-0000FC000000}"/>
            </a:ext>
          </a:extLst>
        </xdr:cNvPr>
        <xdr:cNvGrpSpPr/>
      </xdr:nvGrpSpPr>
      <xdr:grpSpPr>
        <a:xfrm>
          <a:off x="7419974" y="11345069"/>
          <a:ext cx="1381126" cy="1657351"/>
          <a:chOff x="6877049" y="10368756"/>
          <a:chExt cx="1381126" cy="1381126"/>
        </a:xfrm>
      </xdr:grpSpPr>
      <xdr:pic>
        <xdr:nvPicPr>
          <xdr:cNvPr id="17" name="Рисунок 16">
            <a:extLst>
              <a:ext uri="{FF2B5EF4-FFF2-40B4-BE49-F238E27FC236}">
                <a16:creationId xmlns="" xmlns:a16="http://schemas.microsoft.com/office/drawing/2014/main" id="{00000000-0008-0000-0100-00001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877049" y="10368756"/>
            <a:ext cx="1381126" cy="1381126"/>
          </a:xfrm>
          <a:prstGeom prst="rect">
            <a:avLst/>
          </a:prstGeom>
        </xdr:spPr>
      </xdr:pic>
      <xdr:sp macro="" textlink="">
        <xdr:nvSpPr>
          <xdr:cNvPr id="71" name="TextBox 70">
            <a:extLst>
              <a:ext uri="{FF2B5EF4-FFF2-40B4-BE49-F238E27FC236}">
                <a16:creationId xmlns="" xmlns:a16="http://schemas.microsoft.com/office/drawing/2014/main" id="{00000000-0008-0000-0100-000047000000}"/>
              </a:ext>
            </a:extLst>
          </xdr:cNvPr>
          <xdr:cNvSpPr txBox="1"/>
        </xdr:nvSpPr>
        <xdr:spPr>
          <a:xfrm>
            <a:off x="7443788" y="11191874"/>
            <a:ext cx="171450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72" name="TextBox 71">
            <a:extLst>
              <a:ext uri="{FF2B5EF4-FFF2-40B4-BE49-F238E27FC236}">
                <a16:creationId xmlns="" xmlns:a16="http://schemas.microsoft.com/office/drawing/2014/main" id="{00000000-0008-0000-0100-000048000000}"/>
              </a:ext>
            </a:extLst>
          </xdr:cNvPr>
          <xdr:cNvSpPr txBox="1"/>
        </xdr:nvSpPr>
        <xdr:spPr>
          <a:xfrm>
            <a:off x="7416525" y="10980871"/>
            <a:ext cx="278361" cy="23470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4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74" name="TextBox 73">
            <a:extLst>
              <a:ext uri="{FF2B5EF4-FFF2-40B4-BE49-F238E27FC236}">
                <a16:creationId xmlns="" xmlns:a16="http://schemas.microsoft.com/office/drawing/2014/main" id="{00000000-0008-0000-0100-00004A000000}"/>
              </a:ext>
            </a:extLst>
          </xdr:cNvPr>
          <xdr:cNvSpPr txBox="1"/>
        </xdr:nvSpPr>
        <xdr:spPr>
          <a:xfrm>
            <a:off x="7381876" y="11301412"/>
            <a:ext cx="171450" cy="18495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77" name="TextBox 76">
            <a:extLst>
              <a:ext uri="{FF2B5EF4-FFF2-40B4-BE49-F238E27FC236}">
                <a16:creationId xmlns="" xmlns:a16="http://schemas.microsoft.com/office/drawing/2014/main" id="{00000000-0008-0000-0100-00004D000000}"/>
              </a:ext>
            </a:extLst>
          </xdr:cNvPr>
          <xdr:cNvSpPr txBox="1"/>
        </xdr:nvSpPr>
        <xdr:spPr>
          <a:xfrm>
            <a:off x="7167562" y="10772773"/>
            <a:ext cx="219075" cy="31149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400" b="1">
                <a:solidFill>
                  <a:schemeClr val="bg1"/>
                </a:solidFill>
              </a:rPr>
              <a:t>Ф</a:t>
            </a:r>
          </a:p>
        </xdr:txBody>
      </xdr:sp>
      <xdr:sp macro="" textlink="">
        <xdr:nvSpPr>
          <xdr:cNvPr id="78" name="TextBox 77">
            <a:extLst>
              <a:ext uri="{FF2B5EF4-FFF2-40B4-BE49-F238E27FC236}">
                <a16:creationId xmlns="" xmlns:a16="http://schemas.microsoft.com/office/drawing/2014/main" id="{00000000-0008-0000-0100-00004E000000}"/>
              </a:ext>
            </a:extLst>
          </xdr:cNvPr>
          <xdr:cNvSpPr txBox="1"/>
        </xdr:nvSpPr>
        <xdr:spPr>
          <a:xfrm>
            <a:off x="7648575" y="11153774"/>
            <a:ext cx="171450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79" name="TextBox 78">
            <a:extLst>
              <a:ext uri="{FF2B5EF4-FFF2-40B4-BE49-F238E27FC236}">
                <a16:creationId xmlns="" xmlns:a16="http://schemas.microsoft.com/office/drawing/2014/main" id="{00000000-0008-0000-0100-00004F000000}"/>
              </a:ext>
            </a:extLst>
          </xdr:cNvPr>
          <xdr:cNvSpPr txBox="1"/>
        </xdr:nvSpPr>
        <xdr:spPr>
          <a:xfrm>
            <a:off x="7577138" y="11263312"/>
            <a:ext cx="171450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80" name="TextBox 79">
            <a:extLst>
              <a:ext uri="{FF2B5EF4-FFF2-40B4-BE49-F238E27FC236}">
                <a16:creationId xmlns="" xmlns:a16="http://schemas.microsoft.com/office/drawing/2014/main" id="{00000000-0008-0000-0100-000050000000}"/>
              </a:ext>
            </a:extLst>
          </xdr:cNvPr>
          <xdr:cNvSpPr txBox="1"/>
        </xdr:nvSpPr>
        <xdr:spPr>
          <a:xfrm>
            <a:off x="7189404" y="11022992"/>
            <a:ext cx="171450" cy="29051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4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245" name="TextBox 244">
            <a:extLst>
              <a:ext uri="{FF2B5EF4-FFF2-40B4-BE49-F238E27FC236}">
                <a16:creationId xmlns="" xmlns:a16="http://schemas.microsoft.com/office/drawing/2014/main" id="{00000000-0008-0000-0100-0000F5000000}"/>
              </a:ext>
            </a:extLst>
          </xdr:cNvPr>
          <xdr:cNvSpPr txBox="1"/>
        </xdr:nvSpPr>
        <xdr:spPr>
          <a:xfrm>
            <a:off x="7377112" y="10744198"/>
            <a:ext cx="219075" cy="31149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400" b="1">
                <a:solidFill>
                  <a:schemeClr val="bg1"/>
                </a:solidFill>
              </a:rPr>
              <a:t>Ф</a:t>
            </a:r>
          </a:p>
        </xdr:txBody>
      </xdr:sp>
      <xdr:sp macro="" textlink="">
        <xdr:nvSpPr>
          <xdr:cNvPr id="246" name="TextBox 245">
            <a:extLst>
              <a:ext uri="{FF2B5EF4-FFF2-40B4-BE49-F238E27FC236}">
                <a16:creationId xmlns="" xmlns:a16="http://schemas.microsoft.com/office/drawing/2014/main" id="{00000000-0008-0000-0100-0000F6000000}"/>
              </a:ext>
            </a:extLst>
          </xdr:cNvPr>
          <xdr:cNvSpPr txBox="1"/>
        </xdr:nvSpPr>
        <xdr:spPr>
          <a:xfrm>
            <a:off x="7596187" y="10715623"/>
            <a:ext cx="219075" cy="31149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400" b="1">
                <a:solidFill>
                  <a:schemeClr val="bg1"/>
                </a:solidFill>
              </a:rPr>
              <a:t>Ф</a:t>
            </a:r>
          </a:p>
        </xdr:txBody>
      </xdr:sp>
      <xdr:sp macro="" textlink="">
        <xdr:nvSpPr>
          <xdr:cNvPr id="247" name="TextBox 246">
            <a:extLst>
              <a:ext uri="{FF2B5EF4-FFF2-40B4-BE49-F238E27FC236}">
                <a16:creationId xmlns="" xmlns:a16="http://schemas.microsoft.com/office/drawing/2014/main" id="{00000000-0008-0000-0100-0000F7000000}"/>
              </a:ext>
            </a:extLst>
          </xdr:cNvPr>
          <xdr:cNvSpPr txBox="1"/>
        </xdr:nvSpPr>
        <xdr:spPr>
          <a:xfrm>
            <a:off x="7796212" y="10687048"/>
            <a:ext cx="219075" cy="31149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400" b="1">
                <a:solidFill>
                  <a:schemeClr val="bg1"/>
                </a:solidFill>
              </a:rPr>
              <a:t>Ф</a:t>
            </a:r>
          </a:p>
        </xdr:txBody>
      </xdr:sp>
    </xdr:grpSp>
    <xdr:clientData/>
  </xdr:twoCellAnchor>
  <xdr:twoCellAnchor>
    <xdr:from>
      <xdr:col>8</xdr:col>
      <xdr:colOff>590550</xdr:colOff>
      <xdr:row>70</xdr:row>
      <xdr:rowOff>71456</xdr:rowOff>
    </xdr:from>
    <xdr:to>
      <xdr:col>8</xdr:col>
      <xdr:colOff>822325</xdr:colOff>
      <xdr:row>72</xdr:row>
      <xdr:rowOff>63499</xdr:rowOff>
    </xdr:to>
    <xdr:sp macro="" textlink="">
      <xdr:nvSpPr>
        <xdr:cNvPr id="255" name="TextBox 254">
          <a:extLst>
            <a:ext uri="{FF2B5EF4-FFF2-40B4-BE49-F238E27FC236}">
              <a16:creationId xmlns="" xmlns:a16="http://schemas.microsoft.com/office/drawing/2014/main" id="{00000000-0008-0000-0100-0000FF000000}"/>
            </a:ext>
          </a:extLst>
        </xdr:cNvPr>
        <xdr:cNvSpPr txBox="1"/>
      </xdr:nvSpPr>
      <xdr:spPr>
        <a:xfrm>
          <a:off x="7156450" y="12003106"/>
          <a:ext cx="231775" cy="3222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1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>
    <xdr:from>
      <xdr:col>8</xdr:col>
      <xdr:colOff>1072683</xdr:colOff>
      <xdr:row>69</xdr:row>
      <xdr:rowOff>100960</xdr:rowOff>
    </xdr:from>
    <xdr:to>
      <xdr:col>8</xdr:col>
      <xdr:colOff>1320333</xdr:colOff>
      <xdr:row>71</xdr:row>
      <xdr:rowOff>132142</xdr:rowOff>
    </xdr:to>
    <xdr:grpSp>
      <xdr:nvGrpSpPr>
        <xdr:cNvPr id="257" name="Группа 256">
          <a:extLst>
            <a:ext uri="{FF2B5EF4-FFF2-40B4-BE49-F238E27FC236}">
              <a16:creationId xmlns="" xmlns:a16="http://schemas.microsoft.com/office/drawing/2014/main" id="{00000000-0008-0000-0100-000001010000}"/>
            </a:ext>
          </a:extLst>
        </xdr:cNvPr>
        <xdr:cNvGrpSpPr/>
      </xdr:nvGrpSpPr>
      <xdr:grpSpPr>
        <a:xfrm>
          <a:off x="8206908" y="13616935"/>
          <a:ext cx="247650" cy="412182"/>
          <a:chOff x="7110413" y="12377686"/>
          <a:chExt cx="247650" cy="355030"/>
        </a:xfrm>
      </xdr:grpSpPr>
      <xdr:sp macro="" textlink="">
        <xdr:nvSpPr>
          <xdr:cNvPr id="258" name="TextBox 257">
            <a:extLst>
              <a:ext uri="{FF2B5EF4-FFF2-40B4-BE49-F238E27FC236}">
                <a16:creationId xmlns="" xmlns:a16="http://schemas.microsoft.com/office/drawing/2014/main" id="{00000000-0008-0000-0100-000002010000}"/>
              </a:ext>
            </a:extLst>
          </xdr:cNvPr>
          <xdr:cNvSpPr txBox="1"/>
        </xdr:nvSpPr>
        <xdr:spPr>
          <a:xfrm>
            <a:off x="7186613" y="12377686"/>
            <a:ext cx="171450" cy="26455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1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259" name="TextBox 258">
            <a:extLst>
              <a:ext uri="{FF2B5EF4-FFF2-40B4-BE49-F238E27FC236}">
                <a16:creationId xmlns="" xmlns:a16="http://schemas.microsoft.com/office/drawing/2014/main" id="{00000000-0008-0000-0100-000003010000}"/>
              </a:ext>
            </a:extLst>
          </xdr:cNvPr>
          <xdr:cNvSpPr txBox="1"/>
        </xdr:nvSpPr>
        <xdr:spPr>
          <a:xfrm>
            <a:off x="7110413" y="12468157"/>
            <a:ext cx="171450" cy="26455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100" b="1">
                <a:solidFill>
                  <a:schemeClr val="bg1"/>
                </a:solidFill>
              </a:rPr>
              <a:t>Я</a:t>
            </a:r>
          </a:p>
        </xdr:txBody>
      </xdr:sp>
    </xdr:grpSp>
    <xdr:clientData/>
  </xdr:twoCellAnchor>
  <xdr:twoCellAnchor>
    <xdr:from>
      <xdr:col>8</xdr:col>
      <xdr:colOff>727355</xdr:colOff>
      <xdr:row>69</xdr:row>
      <xdr:rowOff>149161</xdr:rowOff>
    </xdr:from>
    <xdr:to>
      <xdr:col>8</xdr:col>
      <xdr:colOff>991721</xdr:colOff>
      <xdr:row>72</xdr:row>
      <xdr:rowOff>33618</xdr:rowOff>
    </xdr:to>
    <xdr:grpSp>
      <xdr:nvGrpSpPr>
        <xdr:cNvPr id="263" name="Группа 262">
          <a:extLst>
            <a:ext uri="{FF2B5EF4-FFF2-40B4-BE49-F238E27FC236}">
              <a16:creationId xmlns="" xmlns:a16="http://schemas.microsoft.com/office/drawing/2014/main" id="{00000000-0008-0000-0100-000007010000}"/>
            </a:ext>
          </a:extLst>
        </xdr:cNvPr>
        <xdr:cNvGrpSpPr/>
      </xdr:nvGrpSpPr>
      <xdr:grpSpPr>
        <a:xfrm>
          <a:off x="7861580" y="13665136"/>
          <a:ext cx="264366" cy="455957"/>
          <a:chOff x="7110413" y="12377737"/>
          <a:chExt cx="247650" cy="355026"/>
        </a:xfrm>
      </xdr:grpSpPr>
      <xdr:sp macro="" textlink="">
        <xdr:nvSpPr>
          <xdr:cNvPr id="264" name="TextBox 263">
            <a:extLst>
              <a:ext uri="{FF2B5EF4-FFF2-40B4-BE49-F238E27FC236}">
                <a16:creationId xmlns="" xmlns:a16="http://schemas.microsoft.com/office/drawing/2014/main" id="{00000000-0008-0000-0100-000008010000}"/>
              </a:ext>
            </a:extLst>
          </xdr:cNvPr>
          <xdr:cNvSpPr txBox="1"/>
        </xdr:nvSpPr>
        <xdr:spPr>
          <a:xfrm>
            <a:off x="7186613" y="12377737"/>
            <a:ext cx="171450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1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265" name="TextBox 264">
            <a:extLst>
              <a:ext uri="{FF2B5EF4-FFF2-40B4-BE49-F238E27FC236}">
                <a16:creationId xmlns="" xmlns:a16="http://schemas.microsoft.com/office/drawing/2014/main" id="{00000000-0008-0000-0100-000009010000}"/>
              </a:ext>
            </a:extLst>
          </xdr:cNvPr>
          <xdr:cNvSpPr txBox="1"/>
        </xdr:nvSpPr>
        <xdr:spPr>
          <a:xfrm>
            <a:off x="7110413" y="12468203"/>
            <a:ext cx="171450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100" b="1">
                <a:solidFill>
                  <a:schemeClr val="bg1"/>
                </a:solidFill>
              </a:rPr>
              <a:t>Я</a:t>
            </a:r>
          </a:p>
        </xdr:txBody>
      </xdr:sp>
    </xdr:grpSp>
    <xdr:clientData/>
  </xdr:twoCellAnchor>
  <xdr:oneCellAnchor>
    <xdr:from>
      <xdr:col>8</xdr:col>
      <xdr:colOff>909637</xdr:colOff>
      <xdr:row>67</xdr:row>
      <xdr:rowOff>76197</xdr:rowOff>
    </xdr:from>
    <xdr:ext cx="219075" cy="311496"/>
    <xdr:sp macro="" textlink="">
      <xdr:nvSpPr>
        <xdr:cNvPr id="269" name="TextBox 268">
          <a:extLst>
            <a:ext uri="{FF2B5EF4-FFF2-40B4-BE49-F238E27FC236}">
              <a16:creationId xmlns="" xmlns:a16="http://schemas.microsoft.com/office/drawing/2014/main" id="{00000000-0008-0000-0100-00000D010000}"/>
            </a:ext>
          </a:extLst>
        </xdr:cNvPr>
        <xdr:cNvSpPr txBox="1"/>
      </xdr:nvSpPr>
      <xdr:spPr>
        <a:xfrm>
          <a:off x="7462837" y="11953872"/>
          <a:ext cx="219075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1400" b="1">
              <a:solidFill>
                <a:schemeClr val="bg1"/>
              </a:solidFill>
            </a:rPr>
            <a:t>Ф</a:t>
          </a:r>
        </a:p>
      </xdr:txBody>
    </xdr:sp>
    <xdr:clientData/>
  </xdr:oneCellAnchor>
  <xdr:oneCellAnchor>
    <xdr:from>
      <xdr:col>8</xdr:col>
      <xdr:colOff>1243012</xdr:colOff>
      <xdr:row>67</xdr:row>
      <xdr:rowOff>42860</xdr:rowOff>
    </xdr:from>
    <xdr:ext cx="219075" cy="311496"/>
    <xdr:sp macro="" textlink="">
      <xdr:nvSpPr>
        <xdr:cNvPr id="270" name="TextBox 269">
          <a:extLst>
            <a:ext uri="{FF2B5EF4-FFF2-40B4-BE49-F238E27FC236}">
              <a16:creationId xmlns="" xmlns:a16="http://schemas.microsoft.com/office/drawing/2014/main" id="{00000000-0008-0000-0100-00000E010000}"/>
            </a:ext>
          </a:extLst>
        </xdr:cNvPr>
        <xdr:cNvSpPr txBox="1"/>
      </xdr:nvSpPr>
      <xdr:spPr>
        <a:xfrm>
          <a:off x="7796212" y="11920535"/>
          <a:ext cx="219075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1400" b="1">
              <a:solidFill>
                <a:schemeClr val="bg1"/>
              </a:solidFill>
            </a:rPr>
            <a:t>Ф</a:t>
          </a:r>
        </a:p>
      </xdr:txBody>
    </xdr:sp>
    <xdr:clientData/>
  </xdr:oneCellAnchor>
  <xdr:oneCellAnchor>
    <xdr:from>
      <xdr:col>8</xdr:col>
      <xdr:colOff>1071562</xdr:colOff>
      <xdr:row>68</xdr:row>
      <xdr:rowOff>90486</xdr:rowOff>
    </xdr:from>
    <xdr:ext cx="219075" cy="311496"/>
    <xdr:sp macro="" textlink="">
      <xdr:nvSpPr>
        <xdr:cNvPr id="272" name="TextBox 271">
          <a:extLst>
            <a:ext uri="{FF2B5EF4-FFF2-40B4-BE49-F238E27FC236}">
              <a16:creationId xmlns="" xmlns:a16="http://schemas.microsoft.com/office/drawing/2014/main" id="{00000000-0008-0000-0100-000010010000}"/>
            </a:ext>
          </a:extLst>
        </xdr:cNvPr>
        <xdr:cNvSpPr txBox="1"/>
      </xdr:nvSpPr>
      <xdr:spPr>
        <a:xfrm>
          <a:off x="7624762" y="12130086"/>
          <a:ext cx="219075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1400" b="1">
              <a:solidFill>
                <a:schemeClr val="bg1"/>
              </a:solidFill>
            </a:rPr>
            <a:t>Ф</a:t>
          </a:r>
        </a:p>
      </xdr:txBody>
    </xdr:sp>
    <xdr:clientData/>
  </xdr:oneCellAnchor>
  <xdr:oneCellAnchor>
    <xdr:from>
      <xdr:col>8</xdr:col>
      <xdr:colOff>747806</xdr:colOff>
      <xdr:row>68</xdr:row>
      <xdr:rowOff>139699</xdr:rowOff>
    </xdr:from>
    <xdr:ext cx="219075" cy="311496"/>
    <xdr:sp macro="" textlink="">
      <xdr:nvSpPr>
        <xdr:cNvPr id="274" name="TextBox 273">
          <a:extLst>
            <a:ext uri="{FF2B5EF4-FFF2-40B4-BE49-F238E27FC236}">
              <a16:creationId xmlns="" xmlns:a16="http://schemas.microsoft.com/office/drawing/2014/main" id="{00000000-0008-0000-0100-000012010000}"/>
            </a:ext>
          </a:extLst>
        </xdr:cNvPr>
        <xdr:cNvSpPr txBox="1"/>
      </xdr:nvSpPr>
      <xdr:spPr>
        <a:xfrm>
          <a:off x="7308850" y="11569699"/>
          <a:ext cx="219075" cy="3114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ru-RU" sz="1400" b="1">
              <a:solidFill>
                <a:schemeClr val="bg1"/>
              </a:solidFill>
            </a:rPr>
            <a:t>Ф</a:t>
          </a:r>
        </a:p>
      </xdr:txBody>
    </xdr:sp>
    <xdr:clientData/>
  </xdr:oneCellAnchor>
  <xdr:twoCellAnchor>
    <xdr:from>
      <xdr:col>8</xdr:col>
      <xdr:colOff>181767</xdr:colOff>
      <xdr:row>141</xdr:row>
      <xdr:rowOff>57151</xdr:rowOff>
    </xdr:from>
    <xdr:to>
      <xdr:col>8</xdr:col>
      <xdr:colOff>1781967</xdr:colOff>
      <xdr:row>152</xdr:row>
      <xdr:rowOff>38101</xdr:rowOff>
    </xdr:to>
    <xdr:pic>
      <xdr:nvPicPr>
        <xdr:cNvPr id="8" name="Рисунок 7">
          <a:extLst>
            <a:ext uri="{FF2B5EF4-FFF2-40B4-BE49-F238E27FC236}">
              <a16:creationId xmlns=""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2811" y="23511063"/>
          <a:ext cx="1600200" cy="1605803"/>
        </a:xfrm>
        <a:prstGeom prst="rect">
          <a:avLst/>
        </a:prstGeom>
      </xdr:spPr>
    </xdr:pic>
    <xdr:clientData/>
  </xdr:twoCellAnchor>
  <xdr:twoCellAnchor>
    <xdr:from>
      <xdr:col>8</xdr:col>
      <xdr:colOff>504823</xdr:colOff>
      <xdr:row>159</xdr:row>
      <xdr:rowOff>119062</xdr:rowOff>
    </xdr:from>
    <xdr:to>
      <xdr:col>8</xdr:col>
      <xdr:colOff>1605754</xdr:colOff>
      <xdr:row>167</xdr:row>
      <xdr:rowOff>86518</xdr:rowOff>
    </xdr:to>
    <xdr:grpSp>
      <xdr:nvGrpSpPr>
        <xdr:cNvPr id="295" name="Группа 294">
          <a:extLst>
            <a:ext uri="{FF2B5EF4-FFF2-40B4-BE49-F238E27FC236}">
              <a16:creationId xmlns="" xmlns:a16="http://schemas.microsoft.com/office/drawing/2014/main" id="{00000000-0008-0000-0100-000027010000}"/>
            </a:ext>
          </a:extLst>
        </xdr:cNvPr>
        <xdr:cNvGrpSpPr/>
      </xdr:nvGrpSpPr>
      <xdr:grpSpPr>
        <a:xfrm>
          <a:off x="7639048" y="30884812"/>
          <a:ext cx="1100931" cy="1491456"/>
          <a:chOff x="7096124" y="27298650"/>
          <a:chExt cx="1100931" cy="1100931"/>
        </a:xfrm>
      </xdr:grpSpPr>
      <xdr:pic>
        <xdr:nvPicPr>
          <xdr:cNvPr id="6" name="Рисунок 5">
            <a:extLst>
              <a:ext uri="{FF2B5EF4-FFF2-40B4-BE49-F238E27FC236}">
                <a16:creationId xmlns="" xmlns:a16="http://schemas.microsoft.com/office/drawing/2014/main" id="{00000000-0008-0000-0100-000006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096124" y="27298650"/>
            <a:ext cx="1100931" cy="1100931"/>
          </a:xfrm>
          <a:prstGeom prst="rect">
            <a:avLst/>
          </a:prstGeom>
        </xdr:spPr>
      </xdr:pic>
      <xdr:sp macro="" textlink="">
        <xdr:nvSpPr>
          <xdr:cNvPr id="177" name="TextBox 176">
            <a:extLst>
              <a:ext uri="{FF2B5EF4-FFF2-40B4-BE49-F238E27FC236}">
                <a16:creationId xmlns="" xmlns:a16="http://schemas.microsoft.com/office/drawing/2014/main" id="{00000000-0008-0000-0100-0000B1000000}"/>
              </a:ext>
            </a:extLst>
          </xdr:cNvPr>
          <xdr:cNvSpPr txBox="1"/>
        </xdr:nvSpPr>
        <xdr:spPr>
          <a:xfrm>
            <a:off x="7700961" y="27632023"/>
            <a:ext cx="219075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Ф</a:t>
            </a:r>
          </a:p>
        </xdr:txBody>
      </xdr:sp>
    </xdr:grpSp>
    <xdr:clientData/>
  </xdr:twoCellAnchor>
  <xdr:twoCellAnchor>
    <xdr:from>
      <xdr:col>8</xdr:col>
      <xdr:colOff>1148255</xdr:colOff>
      <xdr:row>21</xdr:row>
      <xdr:rowOff>122207</xdr:rowOff>
    </xdr:from>
    <xdr:to>
      <xdr:col>8</xdr:col>
      <xdr:colOff>1297557</xdr:colOff>
      <xdr:row>23</xdr:row>
      <xdr:rowOff>20892</xdr:rowOff>
    </xdr:to>
    <xdr:sp macro="" textlink="">
      <xdr:nvSpPr>
        <xdr:cNvPr id="266" name="TextBox 265">
          <a:extLst>
            <a:ext uri="{FF2B5EF4-FFF2-40B4-BE49-F238E27FC236}">
              <a16:creationId xmlns="" xmlns:a16="http://schemas.microsoft.com/office/drawing/2014/main" id="{A4425E30-A5E0-4607-B346-FB6841FD04FB}"/>
            </a:ext>
          </a:extLst>
        </xdr:cNvPr>
        <xdr:cNvSpPr txBox="1"/>
      </xdr:nvSpPr>
      <xdr:spPr>
        <a:xfrm>
          <a:off x="7700736" y="3899858"/>
          <a:ext cx="149302" cy="2221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>
    <xdr:from>
      <xdr:col>8</xdr:col>
      <xdr:colOff>1067147</xdr:colOff>
      <xdr:row>22</xdr:row>
      <xdr:rowOff>76606</xdr:rowOff>
    </xdr:from>
    <xdr:to>
      <xdr:col>8</xdr:col>
      <xdr:colOff>1238597</xdr:colOff>
      <xdr:row>24</xdr:row>
      <xdr:rowOff>34972</xdr:rowOff>
    </xdr:to>
    <xdr:sp macro="" textlink="">
      <xdr:nvSpPr>
        <xdr:cNvPr id="267" name="TextBox 266">
          <a:extLst>
            <a:ext uri="{FF2B5EF4-FFF2-40B4-BE49-F238E27FC236}">
              <a16:creationId xmlns="" xmlns:a16="http://schemas.microsoft.com/office/drawing/2014/main" id="{F592163A-B512-4B42-BA87-ADA7CFFA613E}"/>
            </a:ext>
          </a:extLst>
        </xdr:cNvPr>
        <xdr:cNvSpPr txBox="1"/>
      </xdr:nvSpPr>
      <xdr:spPr>
        <a:xfrm>
          <a:off x="7619628" y="4016002"/>
          <a:ext cx="171450" cy="2818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>
    <xdr:from>
      <xdr:col>8</xdr:col>
      <xdr:colOff>744591</xdr:colOff>
      <xdr:row>40</xdr:row>
      <xdr:rowOff>87039</xdr:rowOff>
    </xdr:from>
    <xdr:to>
      <xdr:col>8</xdr:col>
      <xdr:colOff>991912</xdr:colOff>
      <xdr:row>42</xdr:row>
      <xdr:rowOff>26275</xdr:rowOff>
    </xdr:to>
    <xdr:sp macro="" textlink="">
      <xdr:nvSpPr>
        <xdr:cNvPr id="268" name="TextBox 267">
          <a:extLst>
            <a:ext uri="{FF2B5EF4-FFF2-40B4-BE49-F238E27FC236}">
              <a16:creationId xmlns="" xmlns:a16="http://schemas.microsoft.com/office/drawing/2014/main" id="{7C5037F4-8A7E-4021-9AB9-499EA05AE81C}"/>
            </a:ext>
          </a:extLst>
        </xdr:cNvPr>
        <xdr:cNvSpPr txBox="1"/>
      </xdr:nvSpPr>
      <xdr:spPr>
        <a:xfrm>
          <a:off x="7293850" y="7023867"/>
          <a:ext cx="247321" cy="2676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>
    <xdr:from>
      <xdr:col>8</xdr:col>
      <xdr:colOff>627663</xdr:colOff>
      <xdr:row>41</xdr:row>
      <xdr:rowOff>108060</xdr:rowOff>
    </xdr:from>
    <xdr:to>
      <xdr:col>8</xdr:col>
      <xdr:colOff>799453</xdr:colOff>
      <xdr:row>43</xdr:row>
      <xdr:rowOff>63704</xdr:rowOff>
    </xdr:to>
    <xdr:sp macro="" textlink="">
      <xdr:nvSpPr>
        <xdr:cNvPr id="300" name="TextBox 299">
          <a:extLst>
            <a:ext uri="{FF2B5EF4-FFF2-40B4-BE49-F238E27FC236}">
              <a16:creationId xmlns="" xmlns:a16="http://schemas.microsoft.com/office/drawing/2014/main" id="{F11128B8-28A2-4BD2-B461-02B7325BEB32}"/>
            </a:ext>
          </a:extLst>
        </xdr:cNvPr>
        <xdr:cNvSpPr txBox="1"/>
      </xdr:nvSpPr>
      <xdr:spPr>
        <a:xfrm>
          <a:off x="7176922" y="7209112"/>
          <a:ext cx="171790" cy="28409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>
    <xdr:from>
      <xdr:col>8</xdr:col>
      <xdr:colOff>1293757</xdr:colOff>
      <xdr:row>41</xdr:row>
      <xdr:rowOff>0</xdr:rowOff>
    </xdr:from>
    <xdr:to>
      <xdr:col>8</xdr:col>
      <xdr:colOff>1465547</xdr:colOff>
      <xdr:row>42</xdr:row>
      <xdr:rowOff>46624</xdr:rowOff>
    </xdr:to>
    <xdr:sp macro="" textlink="">
      <xdr:nvSpPr>
        <xdr:cNvPr id="302" name="TextBox 301">
          <a:extLst>
            <a:ext uri="{FF2B5EF4-FFF2-40B4-BE49-F238E27FC236}">
              <a16:creationId xmlns="" xmlns:a16="http://schemas.microsoft.com/office/drawing/2014/main" id="{9439D325-6FDD-4972-8853-507F4CC90E5C}"/>
            </a:ext>
          </a:extLst>
        </xdr:cNvPr>
        <xdr:cNvSpPr txBox="1"/>
      </xdr:nvSpPr>
      <xdr:spPr>
        <a:xfrm>
          <a:off x="7843016" y="7192032"/>
          <a:ext cx="171790" cy="28409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>
    <xdr:from>
      <xdr:col>8</xdr:col>
      <xdr:colOff>1397545</xdr:colOff>
      <xdr:row>39</xdr:row>
      <xdr:rowOff>161925</xdr:rowOff>
    </xdr:from>
    <xdr:to>
      <xdr:col>8</xdr:col>
      <xdr:colOff>1629102</xdr:colOff>
      <xdr:row>41</xdr:row>
      <xdr:rowOff>85396</xdr:rowOff>
    </xdr:to>
    <xdr:sp macro="" textlink="">
      <xdr:nvSpPr>
        <xdr:cNvPr id="301" name="TextBox 300">
          <a:extLst>
            <a:ext uri="{FF2B5EF4-FFF2-40B4-BE49-F238E27FC236}">
              <a16:creationId xmlns="" xmlns:a16="http://schemas.microsoft.com/office/drawing/2014/main" id="{C771EFE2-D581-4B04-BF3C-996C74310DEB}"/>
            </a:ext>
          </a:extLst>
        </xdr:cNvPr>
        <xdr:cNvSpPr txBox="1"/>
      </xdr:nvSpPr>
      <xdr:spPr>
        <a:xfrm>
          <a:off x="7946804" y="6934528"/>
          <a:ext cx="231557" cy="251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>
    <xdr:from>
      <xdr:col>8</xdr:col>
      <xdr:colOff>749848</xdr:colOff>
      <xdr:row>47</xdr:row>
      <xdr:rowOff>117256</xdr:rowOff>
    </xdr:from>
    <xdr:to>
      <xdr:col>8</xdr:col>
      <xdr:colOff>921638</xdr:colOff>
      <xdr:row>49</xdr:row>
      <xdr:rowOff>72900</xdr:rowOff>
    </xdr:to>
    <xdr:sp macro="" textlink="">
      <xdr:nvSpPr>
        <xdr:cNvPr id="303" name="TextBox 302">
          <a:extLst>
            <a:ext uri="{FF2B5EF4-FFF2-40B4-BE49-F238E27FC236}">
              <a16:creationId xmlns="" xmlns:a16="http://schemas.microsoft.com/office/drawing/2014/main" id="{BE7D771C-472E-48AE-BA08-30AA35A2C5F8}"/>
            </a:ext>
          </a:extLst>
        </xdr:cNvPr>
        <xdr:cNvSpPr txBox="1"/>
      </xdr:nvSpPr>
      <xdr:spPr>
        <a:xfrm>
          <a:off x="7299107" y="8203653"/>
          <a:ext cx="171790" cy="28409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>
    <xdr:from>
      <xdr:col>8</xdr:col>
      <xdr:colOff>646058</xdr:colOff>
      <xdr:row>48</xdr:row>
      <xdr:rowOff>125139</xdr:rowOff>
    </xdr:from>
    <xdr:to>
      <xdr:col>8</xdr:col>
      <xdr:colOff>817848</xdr:colOff>
      <xdr:row>50</xdr:row>
      <xdr:rowOff>80783</xdr:rowOff>
    </xdr:to>
    <xdr:sp macro="" textlink="">
      <xdr:nvSpPr>
        <xdr:cNvPr id="304" name="TextBox 303">
          <a:extLst>
            <a:ext uri="{FF2B5EF4-FFF2-40B4-BE49-F238E27FC236}">
              <a16:creationId xmlns="" xmlns:a16="http://schemas.microsoft.com/office/drawing/2014/main" id="{0FE2FBFA-FE4A-472C-994E-E7340F33A6A7}"/>
            </a:ext>
          </a:extLst>
        </xdr:cNvPr>
        <xdr:cNvSpPr txBox="1"/>
      </xdr:nvSpPr>
      <xdr:spPr>
        <a:xfrm>
          <a:off x="7195317" y="8375760"/>
          <a:ext cx="171790" cy="28409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>
    <xdr:from>
      <xdr:col>8</xdr:col>
      <xdr:colOff>1356821</xdr:colOff>
      <xdr:row>47</xdr:row>
      <xdr:rowOff>34487</xdr:rowOff>
    </xdr:from>
    <xdr:to>
      <xdr:col>8</xdr:col>
      <xdr:colOff>1528611</xdr:colOff>
      <xdr:row>48</xdr:row>
      <xdr:rowOff>154355</xdr:rowOff>
    </xdr:to>
    <xdr:sp macro="" textlink="">
      <xdr:nvSpPr>
        <xdr:cNvPr id="305" name="TextBox 304">
          <a:extLst>
            <a:ext uri="{FF2B5EF4-FFF2-40B4-BE49-F238E27FC236}">
              <a16:creationId xmlns="" xmlns:a16="http://schemas.microsoft.com/office/drawing/2014/main" id="{420D5F49-BD93-4AAF-8E74-C1FF7C62CA3B}"/>
            </a:ext>
          </a:extLst>
        </xdr:cNvPr>
        <xdr:cNvSpPr txBox="1"/>
      </xdr:nvSpPr>
      <xdr:spPr>
        <a:xfrm>
          <a:off x="7906080" y="8120884"/>
          <a:ext cx="171790" cy="28409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>
    <xdr:from>
      <xdr:col>8</xdr:col>
      <xdr:colOff>1253031</xdr:colOff>
      <xdr:row>48</xdr:row>
      <xdr:rowOff>22663</xdr:rowOff>
    </xdr:from>
    <xdr:to>
      <xdr:col>8</xdr:col>
      <xdr:colOff>1424821</xdr:colOff>
      <xdr:row>49</xdr:row>
      <xdr:rowOff>142531</xdr:rowOff>
    </xdr:to>
    <xdr:sp macro="" textlink="">
      <xdr:nvSpPr>
        <xdr:cNvPr id="306" name="TextBox 305">
          <a:extLst>
            <a:ext uri="{FF2B5EF4-FFF2-40B4-BE49-F238E27FC236}">
              <a16:creationId xmlns="" xmlns:a16="http://schemas.microsoft.com/office/drawing/2014/main" id="{8D4E9CF6-D2F6-4FAE-A78F-3AD311019AE3}"/>
            </a:ext>
          </a:extLst>
        </xdr:cNvPr>
        <xdr:cNvSpPr txBox="1"/>
      </xdr:nvSpPr>
      <xdr:spPr>
        <a:xfrm>
          <a:off x="7802290" y="8273284"/>
          <a:ext cx="171790" cy="28409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>
    <xdr:from>
      <xdr:col>8</xdr:col>
      <xdr:colOff>783650</xdr:colOff>
      <xdr:row>54</xdr:row>
      <xdr:rowOff>94922</xdr:rowOff>
    </xdr:from>
    <xdr:to>
      <xdr:col>8</xdr:col>
      <xdr:colOff>955100</xdr:colOff>
      <xdr:row>55</xdr:row>
      <xdr:rowOff>118038</xdr:rowOff>
    </xdr:to>
    <xdr:sp macro="" textlink="">
      <xdr:nvSpPr>
        <xdr:cNvPr id="307" name="TextBox 306">
          <a:extLst>
            <a:ext uri="{FF2B5EF4-FFF2-40B4-BE49-F238E27FC236}">
              <a16:creationId xmlns="" xmlns:a16="http://schemas.microsoft.com/office/drawing/2014/main" id="{C58A3CFD-FFDB-445D-92E3-9259E3776EB3}"/>
            </a:ext>
          </a:extLst>
        </xdr:cNvPr>
        <xdr:cNvSpPr txBox="1"/>
      </xdr:nvSpPr>
      <xdr:spPr>
        <a:xfrm>
          <a:off x="7332909" y="9330888"/>
          <a:ext cx="171450" cy="1873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>
    <xdr:from>
      <xdr:col>8</xdr:col>
      <xdr:colOff>692997</xdr:colOff>
      <xdr:row>55</xdr:row>
      <xdr:rowOff>43685</xdr:rowOff>
    </xdr:from>
    <xdr:to>
      <xdr:col>8</xdr:col>
      <xdr:colOff>893378</xdr:colOff>
      <xdr:row>56</xdr:row>
      <xdr:rowOff>157655</xdr:rowOff>
    </xdr:to>
    <xdr:sp macro="" textlink="">
      <xdr:nvSpPr>
        <xdr:cNvPr id="308" name="TextBox 307">
          <a:extLst>
            <a:ext uri="{FF2B5EF4-FFF2-40B4-BE49-F238E27FC236}">
              <a16:creationId xmlns="" xmlns:a16="http://schemas.microsoft.com/office/drawing/2014/main" id="{E78FC761-5310-4F14-883A-71977335FD19}"/>
            </a:ext>
          </a:extLst>
        </xdr:cNvPr>
        <xdr:cNvSpPr txBox="1"/>
      </xdr:nvSpPr>
      <xdr:spPr>
        <a:xfrm>
          <a:off x="7242256" y="9443875"/>
          <a:ext cx="200381" cy="27819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>
    <xdr:from>
      <xdr:col>8</xdr:col>
      <xdr:colOff>1230338</xdr:colOff>
      <xdr:row>54</xdr:row>
      <xdr:rowOff>26276</xdr:rowOff>
    </xdr:from>
    <xdr:to>
      <xdr:col>8</xdr:col>
      <xdr:colOff>1497723</xdr:colOff>
      <xdr:row>55</xdr:row>
      <xdr:rowOff>105103</xdr:rowOff>
    </xdr:to>
    <xdr:sp macro="" textlink="">
      <xdr:nvSpPr>
        <xdr:cNvPr id="309" name="TextBox 308">
          <a:extLst>
            <a:ext uri="{FF2B5EF4-FFF2-40B4-BE49-F238E27FC236}">
              <a16:creationId xmlns="" xmlns:a16="http://schemas.microsoft.com/office/drawing/2014/main" id="{64AF2136-1894-4FC9-8028-2F69BC0A844E}"/>
            </a:ext>
          </a:extLst>
        </xdr:cNvPr>
        <xdr:cNvSpPr txBox="1"/>
      </xdr:nvSpPr>
      <xdr:spPr>
        <a:xfrm>
          <a:off x="7779597" y="9262242"/>
          <a:ext cx="267385" cy="2430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>
    <xdr:from>
      <xdr:col>8</xdr:col>
      <xdr:colOff>1152825</xdr:colOff>
      <xdr:row>54</xdr:row>
      <xdr:rowOff>129081</xdr:rowOff>
    </xdr:from>
    <xdr:to>
      <xdr:col>8</xdr:col>
      <xdr:colOff>1324275</xdr:colOff>
      <xdr:row>55</xdr:row>
      <xdr:rowOff>152197</xdr:rowOff>
    </xdr:to>
    <xdr:sp macro="" textlink="">
      <xdr:nvSpPr>
        <xdr:cNvPr id="310" name="TextBox 309">
          <a:extLst>
            <a:ext uri="{FF2B5EF4-FFF2-40B4-BE49-F238E27FC236}">
              <a16:creationId xmlns="" xmlns:a16="http://schemas.microsoft.com/office/drawing/2014/main" id="{7190CF9A-12F1-4F4A-B79F-19001865E6D0}"/>
            </a:ext>
          </a:extLst>
        </xdr:cNvPr>
        <xdr:cNvSpPr txBox="1"/>
      </xdr:nvSpPr>
      <xdr:spPr>
        <a:xfrm>
          <a:off x="7702084" y="9365047"/>
          <a:ext cx="171450" cy="1873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>
    <xdr:from>
      <xdr:col>8</xdr:col>
      <xdr:colOff>640473</xdr:colOff>
      <xdr:row>63</xdr:row>
      <xdr:rowOff>29040</xdr:rowOff>
    </xdr:from>
    <xdr:to>
      <xdr:col>8</xdr:col>
      <xdr:colOff>811923</xdr:colOff>
      <xdr:row>64</xdr:row>
      <xdr:rowOff>52541</xdr:rowOff>
    </xdr:to>
    <xdr:sp macro="" textlink="">
      <xdr:nvSpPr>
        <xdr:cNvPr id="311" name="TextBox 310">
          <a:extLst>
            <a:ext uri="{FF2B5EF4-FFF2-40B4-BE49-F238E27FC236}">
              <a16:creationId xmlns="" xmlns:a16="http://schemas.microsoft.com/office/drawing/2014/main" id="{CE9C7BE3-1C71-4ED1-8763-4D692637AD5E}"/>
            </a:ext>
          </a:extLst>
        </xdr:cNvPr>
        <xdr:cNvSpPr txBox="1"/>
      </xdr:nvSpPr>
      <xdr:spPr>
        <a:xfrm>
          <a:off x="7189732" y="10743023"/>
          <a:ext cx="171450" cy="1877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>
    <xdr:from>
      <xdr:col>8</xdr:col>
      <xdr:colOff>562959</xdr:colOff>
      <xdr:row>63</xdr:row>
      <xdr:rowOff>142027</xdr:rowOff>
    </xdr:from>
    <xdr:to>
      <xdr:col>8</xdr:col>
      <xdr:colOff>734409</xdr:colOff>
      <xdr:row>65</xdr:row>
      <xdr:rowOff>1304</xdr:rowOff>
    </xdr:to>
    <xdr:sp macro="" textlink="">
      <xdr:nvSpPr>
        <xdr:cNvPr id="312" name="TextBox 311">
          <a:extLst>
            <a:ext uri="{FF2B5EF4-FFF2-40B4-BE49-F238E27FC236}">
              <a16:creationId xmlns="" xmlns:a16="http://schemas.microsoft.com/office/drawing/2014/main" id="{095156DD-C793-455B-810A-4F44E6F84ABC}"/>
            </a:ext>
          </a:extLst>
        </xdr:cNvPr>
        <xdr:cNvSpPr txBox="1"/>
      </xdr:nvSpPr>
      <xdr:spPr>
        <a:xfrm>
          <a:off x="7112218" y="10856010"/>
          <a:ext cx="171450" cy="1877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>
    <xdr:from>
      <xdr:col>8</xdr:col>
      <xdr:colOff>1254015</xdr:colOff>
      <xdr:row>62</xdr:row>
      <xdr:rowOff>77651</xdr:rowOff>
    </xdr:from>
    <xdr:to>
      <xdr:col>8</xdr:col>
      <xdr:colOff>1425465</xdr:colOff>
      <xdr:row>63</xdr:row>
      <xdr:rowOff>101152</xdr:rowOff>
    </xdr:to>
    <xdr:sp macro="" textlink="">
      <xdr:nvSpPr>
        <xdr:cNvPr id="313" name="TextBox 312">
          <a:extLst>
            <a:ext uri="{FF2B5EF4-FFF2-40B4-BE49-F238E27FC236}">
              <a16:creationId xmlns="" xmlns:a16="http://schemas.microsoft.com/office/drawing/2014/main" id="{DFFF20E8-0475-4D11-BE3F-3330A0D6B709}"/>
            </a:ext>
          </a:extLst>
        </xdr:cNvPr>
        <xdr:cNvSpPr txBox="1"/>
      </xdr:nvSpPr>
      <xdr:spPr>
        <a:xfrm>
          <a:off x="7803274" y="10627410"/>
          <a:ext cx="171450" cy="1877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>
    <xdr:from>
      <xdr:col>8</xdr:col>
      <xdr:colOff>1189639</xdr:colOff>
      <xdr:row>63</xdr:row>
      <xdr:rowOff>26413</xdr:rowOff>
    </xdr:from>
    <xdr:to>
      <xdr:col>8</xdr:col>
      <xdr:colOff>1361089</xdr:colOff>
      <xdr:row>64</xdr:row>
      <xdr:rowOff>49914</xdr:rowOff>
    </xdr:to>
    <xdr:sp macro="" textlink="">
      <xdr:nvSpPr>
        <xdr:cNvPr id="314" name="TextBox 313">
          <a:extLst>
            <a:ext uri="{FF2B5EF4-FFF2-40B4-BE49-F238E27FC236}">
              <a16:creationId xmlns="" xmlns:a16="http://schemas.microsoft.com/office/drawing/2014/main" id="{3FE98E01-8C6D-4121-BF37-BBFEAAD0D5AC}"/>
            </a:ext>
          </a:extLst>
        </xdr:cNvPr>
        <xdr:cNvSpPr txBox="1"/>
      </xdr:nvSpPr>
      <xdr:spPr>
        <a:xfrm>
          <a:off x="7738898" y="10740396"/>
          <a:ext cx="171450" cy="1877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>
    <xdr:from>
      <xdr:col>8</xdr:col>
      <xdr:colOff>1014904</xdr:colOff>
      <xdr:row>61</xdr:row>
      <xdr:rowOff>68455</xdr:rowOff>
    </xdr:from>
    <xdr:to>
      <xdr:col>8</xdr:col>
      <xdr:colOff>1234965</xdr:colOff>
      <xdr:row>62</xdr:row>
      <xdr:rowOff>142446</xdr:rowOff>
    </xdr:to>
    <xdr:sp macro="" textlink="">
      <xdr:nvSpPr>
        <xdr:cNvPr id="315" name="TextBox 314">
          <a:extLst>
            <a:ext uri="{FF2B5EF4-FFF2-40B4-BE49-F238E27FC236}">
              <a16:creationId xmlns="" xmlns:a16="http://schemas.microsoft.com/office/drawing/2014/main" id="{FC0DB461-5754-427C-9AC5-8A1AE430D685}"/>
            </a:ext>
          </a:extLst>
        </xdr:cNvPr>
        <xdr:cNvSpPr txBox="1"/>
      </xdr:nvSpPr>
      <xdr:spPr>
        <a:xfrm>
          <a:off x="7564163" y="10453989"/>
          <a:ext cx="220061" cy="2382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4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>
    <xdr:from>
      <xdr:col>8</xdr:col>
      <xdr:colOff>1219856</xdr:colOff>
      <xdr:row>61</xdr:row>
      <xdr:rowOff>43494</xdr:rowOff>
    </xdr:from>
    <xdr:to>
      <xdr:col>8</xdr:col>
      <xdr:colOff>1439917</xdr:colOff>
      <xdr:row>62</xdr:row>
      <xdr:rowOff>117485</xdr:rowOff>
    </xdr:to>
    <xdr:sp macro="" textlink="">
      <xdr:nvSpPr>
        <xdr:cNvPr id="316" name="TextBox 315">
          <a:extLst>
            <a:ext uri="{FF2B5EF4-FFF2-40B4-BE49-F238E27FC236}">
              <a16:creationId xmlns="" xmlns:a16="http://schemas.microsoft.com/office/drawing/2014/main" id="{84E58000-21B8-4BAA-9303-4A9802D064AD}"/>
            </a:ext>
          </a:extLst>
        </xdr:cNvPr>
        <xdr:cNvSpPr txBox="1"/>
      </xdr:nvSpPr>
      <xdr:spPr>
        <a:xfrm>
          <a:off x="7769115" y="10429028"/>
          <a:ext cx="220061" cy="2382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4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>
    <xdr:from>
      <xdr:col>8</xdr:col>
      <xdr:colOff>799304</xdr:colOff>
      <xdr:row>86</xdr:row>
      <xdr:rowOff>134843</xdr:rowOff>
    </xdr:from>
    <xdr:to>
      <xdr:col>8</xdr:col>
      <xdr:colOff>970754</xdr:colOff>
      <xdr:row>88</xdr:row>
      <xdr:rowOff>91048</xdr:rowOff>
    </xdr:to>
    <xdr:sp macro="" textlink="">
      <xdr:nvSpPr>
        <xdr:cNvPr id="317" name="TextBox 316">
          <a:extLst>
            <a:ext uri="{FF2B5EF4-FFF2-40B4-BE49-F238E27FC236}">
              <a16:creationId xmlns="" xmlns:a16="http://schemas.microsoft.com/office/drawing/2014/main" id="{EC6230CC-C27F-4FA4-BC4F-41582D3CEF45}"/>
            </a:ext>
          </a:extLst>
        </xdr:cNvPr>
        <xdr:cNvSpPr txBox="1"/>
      </xdr:nvSpPr>
      <xdr:spPr>
        <a:xfrm>
          <a:off x="7365204" y="14708093"/>
          <a:ext cx="171450" cy="2864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>
    <xdr:from>
      <xdr:col>8</xdr:col>
      <xdr:colOff>681269</xdr:colOff>
      <xdr:row>87</xdr:row>
      <xdr:rowOff>104214</xdr:rowOff>
    </xdr:from>
    <xdr:to>
      <xdr:col>8</xdr:col>
      <xdr:colOff>852719</xdr:colOff>
      <xdr:row>89</xdr:row>
      <xdr:rowOff>60419</xdr:rowOff>
    </xdr:to>
    <xdr:sp macro="" textlink="">
      <xdr:nvSpPr>
        <xdr:cNvPr id="318" name="TextBox 317">
          <a:extLst>
            <a:ext uri="{FF2B5EF4-FFF2-40B4-BE49-F238E27FC236}">
              <a16:creationId xmlns="" xmlns:a16="http://schemas.microsoft.com/office/drawing/2014/main" id="{25A1C3A6-063C-4F99-92CE-B4592E128CBA}"/>
            </a:ext>
          </a:extLst>
        </xdr:cNvPr>
        <xdr:cNvSpPr txBox="1"/>
      </xdr:nvSpPr>
      <xdr:spPr>
        <a:xfrm>
          <a:off x="7247169" y="14842564"/>
          <a:ext cx="171450" cy="2864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>
    <xdr:from>
      <xdr:col>8</xdr:col>
      <xdr:colOff>911318</xdr:colOff>
      <xdr:row>70</xdr:row>
      <xdr:rowOff>158109</xdr:rowOff>
    </xdr:from>
    <xdr:to>
      <xdr:col>8</xdr:col>
      <xdr:colOff>1158968</xdr:colOff>
      <xdr:row>73</xdr:row>
      <xdr:rowOff>26807</xdr:rowOff>
    </xdr:to>
    <xdr:grpSp>
      <xdr:nvGrpSpPr>
        <xdr:cNvPr id="319" name="Группа 318">
          <a:extLst>
            <a:ext uri="{FF2B5EF4-FFF2-40B4-BE49-F238E27FC236}">
              <a16:creationId xmlns="" xmlns:a16="http://schemas.microsoft.com/office/drawing/2014/main" id="{5CE0441F-03C2-46FF-86FF-71EC917B6C85}"/>
            </a:ext>
          </a:extLst>
        </xdr:cNvPr>
        <xdr:cNvGrpSpPr/>
      </xdr:nvGrpSpPr>
      <xdr:grpSpPr>
        <a:xfrm>
          <a:off x="8045543" y="13864584"/>
          <a:ext cx="247650" cy="440198"/>
          <a:chOff x="7110413" y="12377686"/>
          <a:chExt cx="247650" cy="355030"/>
        </a:xfrm>
      </xdr:grpSpPr>
      <xdr:sp macro="" textlink="">
        <xdr:nvSpPr>
          <xdr:cNvPr id="320" name="TextBox 319">
            <a:extLst>
              <a:ext uri="{FF2B5EF4-FFF2-40B4-BE49-F238E27FC236}">
                <a16:creationId xmlns="" xmlns:a16="http://schemas.microsoft.com/office/drawing/2014/main" id="{5F554734-2753-41D2-AED1-2B250908F436}"/>
              </a:ext>
            </a:extLst>
          </xdr:cNvPr>
          <xdr:cNvSpPr txBox="1"/>
        </xdr:nvSpPr>
        <xdr:spPr>
          <a:xfrm>
            <a:off x="7186613" y="12377686"/>
            <a:ext cx="171450" cy="26455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1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321" name="TextBox 320">
            <a:extLst>
              <a:ext uri="{FF2B5EF4-FFF2-40B4-BE49-F238E27FC236}">
                <a16:creationId xmlns="" xmlns:a16="http://schemas.microsoft.com/office/drawing/2014/main" id="{ECC6D2D8-28F4-48E0-BEDD-451A4802E689}"/>
              </a:ext>
            </a:extLst>
          </xdr:cNvPr>
          <xdr:cNvSpPr txBox="1"/>
        </xdr:nvSpPr>
        <xdr:spPr>
          <a:xfrm>
            <a:off x="7110413" y="12468157"/>
            <a:ext cx="171450" cy="26455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100" b="1">
                <a:solidFill>
                  <a:schemeClr val="bg1"/>
                </a:solidFill>
              </a:rPr>
              <a:t>Я</a:t>
            </a:r>
          </a:p>
        </xdr:txBody>
      </xdr:sp>
    </xdr:grpSp>
    <xdr:clientData/>
  </xdr:twoCellAnchor>
  <xdr:oneCellAnchor>
    <xdr:from>
      <xdr:col>8</xdr:col>
      <xdr:colOff>1112463</xdr:colOff>
      <xdr:row>70</xdr:row>
      <xdr:rowOff>147358</xdr:rowOff>
    </xdr:from>
    <xdr:ext cx="171450" cy="290513"/>
    <xdr:sp macro="" textlink="">
      <xdr:nvSpPr>
        <xdr:cNvPr id="322" name="TextBox 321">
          <a:extLst>
            <a:ext uri="{FF2B5EF4-FFF2-40B4-BE49-F238E27FC236}">
              <a16:creationId xmlns="" xmlns:a16="http://schemas.microsoft.com/office/drawing/2014/main" id="{DB0DFF85-AFCA-4966-B6D2-842FBBADCA1C}"/>
            </a:ext>
          </a:extLst>
        </xdr:cNvPr>
        <xdr:cNvSpPr txBox="1"/>
      </xdr:nvSpPr>
      <xdr:spPr>
        <a:xfrm>
          <a:off x="7673507" y="11902329"/>
          <a:ext cx="171450" cy="2905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400" b="1">
              <a:solidFill>
                <a:schemeClr val="bg1"/>
              </a:solidFill>
            </a:rPr>
            <a:t>Я</a:t>
          </a:r>
        </a:p>
      </xdr:txBody>
    </xdr:sp>
    <xdr:clientData/>
  </xdr:oneCellAnchor>
  <xdr:twoCellAnchor>
    <xdr:from>
      <xdr:col>8</xdr:col>
      <xdr:colOff>1237409</xdr:colOff>
      <xdr:row>70</xdr:row>
      <xdr:rowOff>86392</xdr:rowOff>
    </xdr:from>
    <xdr:to>
      <xdr:col>8</xdr:col>
      <xdr:colOff>1485059</xdr:colOff>
      <xdr:row>72</xdr:row>
      <xdr:rowOff>117575</xdr:rowOff>
    </xdr:to>
    <xdr:grpSp>
      <xdr:nvGrpSpPr>
        <xdr:cNvPr id="323" name="Группа 322">
          <a:extLst>
            <a:ext uri="{FF2B5EF4-FFF2-40B4-BE49-F238E27FC236}">
              <a16:creationId xmlns="" xmlns:a16="http://schemas.microsoft.com/office/drawing/2014/main" id="{EBE7F134-2887-43BE-96F1-77399762B719}"/>
            </a:ext>
          </a:extLst>
        </xdr:cNvPr>
        <xdr:cNvGrpSpPr/>
      </xdr:nvGrpSpPr>
      <xdr:grpSpPr>
        <a:xfrm>
          <a:off x="8371634" y="13792867"/>
          <a:ext cx="247650" cy="412183"/>
          <a:chOff x="7110413" y="12377686"/>
          <a:chExt cx="247650" cy="355030"/>
        </a:xfrm>
      </xdr:grpSpPr>
      <xdr:sp macro="" textlink="">
        <xdr:nvSpPr>
          <xdr:cNvPr id="324" name="TextBox 323">
            <a:extLst>
              <a:ext uri="{FF2B5EF4-FFF2-40B4-BE49-F238E27FC236}">
                <a16:creationId xmlns="" xmlns:a16="http://schemas.microsoft.com/office/drawing/2014/main" id="{8B89C82A-271C-46D6-BFAE-71F12EAF72EF}"/>
              </a:ext>
            </a:extLst>
          </xdr:cNvPr>
          <xdr:cNvSpPr txBox="1"/>
        </xdr:nvSpPr>
        <xdr:spPr>
          <a:xfrm>
            <a:off x="7186613" y="12377686"/>
            <a:ext cx="171450" cy="26455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1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325" name="TextBox 324">
            <a:extLst>
              <a:ext uri="{FF2B5EF4-FFF2-40B4-BE49-F238E27FC236}">
                <a16:creationId xmlns="" xmlns:a16="http://schemas.microsoft.com/office/drawing/2014/main" id="{10A7333A-D324-416B-ADB1-8296EC680C51}"/>
              </a:ext>
            </a:extLst>
          </xdr:cNvPr>
          <xdr:cNvSpPr txBox="1"/>
        </xdr:nvSpPr>
        <xdr:spPr>
          <a:xfrm>
            <a:off x="7110413" y="12468157"/>
            <a:ext cx="171450" cy="26455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100" b="1">
                <a:solidFill>
                  <a:schemeClr val="bg1"/>
                </a:solidFill>
              </a:rPr>
              <a:t>Я</a:t>
            </a:r>
          </a:p>
        </xdr:txBody>
      </xdr:sp>
    </xdr:grpSp>
    <xdr:clientData/>
  </xdr:twoCellAnchor>
  <xdr:twoCellAnchor>
    <xdr:from>
      <xdr:col>8</xdr:col>
      <xdr:colOff>554784</xdr:colOff>
      <xdr:row>68</xdr:row>
      <xdr:rowOff>144678</xdr:rowOff>
    </xdr:from>
    <xdr:to>
      <xdr:col>8</xdr:col>
      <xdr:colOff>819150</xdr:colOff>
      <xdr:row>71</xdr:row>
      <xdr:rowOff>29135</xdr:rowOff>
    </xdr:to>
    <xdr:grpSp>
      <xdr:nvGrpSpPr>
        <xdr:cNvPr id="326" name="Группа 325">
          <a:extLst>
            <a:ext uri="{FF2B5EF4-FFF2-40B4-BE49-F238E27FC236}">
              <a16:creationId xmlns="" xmlns:a16="http://schemas.microsoft.com/office/drawing/2014/main" id="{703DA14C-5BAD-4CEB-9D37-B267A2A4E92A}"/>
            </a:ext>
          </a:extLst>
        </xdr:cNvPr>
        <xdr:cNvGrpSpPr/>
      </xdr:nvGrpSpPr>
      <xdr:grpSpPr>
        <a:xfrm>
          <a:off x="7689009" y="13470153"/>
          <a:ext cx="264366" cy="455957"/>
          <a:chOff x="7110413" y="12377737"/>
          <a:chExt cx="247650" cy="355026"/>
        </a:xfrm>
      </xdr:grpSpPr>
      <xdr:sp macro="" textlink="">
        <xdr:nvSpPr>
          <xdr:cNvPr id="327" name="TextBox 326">
            <a:extLst>
              <a:ext uri="{FF2B5EF4-FFF2-40B4-BE49-F238E27FC236}">
                <a16:creationId xmlns="" xmlns:a16="http://schemas.microsoft.com/office/drawing/2014/main" id="{E80659C1-01A3-4294-ACE1-7A81FD57D40C}"/>
              </a:ext>
            </a:extLst>
          </xdr:cNvPr>
          <xdr:cNvSpPr txBox="1"/>
        </xdr:nvSpPr>
        <xdr:spPr>
          <a:xfrm>
            <a:off x="7186613" y="12377737"/>
            <a:ext cx="171450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1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328" name="TextBox 327">
            <a:extLst>
              <a:ext uri="{FF2B5EF4-FFF2-40B4-BE49-F238E27FC236}">
                <a16:creationId xmlns="" xmlns:a16="http://schemas.microsoft.com/office/drawing/2014/main" id="{83822FA7-3405-4B12-8B0E-38E15111F22F}"/>
              </a:ext>
            </a:extLst>
          </xdr:cNvPr>
          <xdr:cNvSpPr txBox="1"/>
        </xdr:nvSpPr>
        <xdr:spPr>
          <a:xfrm>
            <a:off x="7110413" y="12468203"/>
            <a:ext cx="171450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100" b="1">
                <a:solidFill>
                  <a:schemeClr val="bg1"/>
                </a:solidFill>
              </a:rPr>
              <a:t>Я</a:t>
            </a:r>
          </a:p>
        </xdr:txBody>
      </xdr:sp>
    </xdr:grpSp>
    <xdr:clientData/>
  </xdr:twoCellAnchor>
  <xdr:twoCellAnchor>
    <xdr:from>
      <xdr:col>8</xdr:col>
      <xdr:colOff>903287</xdr:colOff>
      <xdr:row>68</xdr:row>
      <xdr:rowOff>95372</xdr:rowOff>
    </xdr:from>
    <xdr:to>
      <xdr:col>8</xdr:col>
      <xdr:colOff>1167653</xdr:colOff>
      <xdr:row>70</xdr:row>
      <xdr:rowOff>142314</xdr:rowOff>
    </xdr:to>
    <xdr:grpSp>
      <xdr:nvGrpSpPr>
        <xdr:cNvPr id="329" name="Группа 328">
          <a:extLst>
            <a:ext uri="{FF2B5EF4-FFF2-40B4-BE49-F238E27FC236}">
              <a16:creationId xmlns="" xmlns:a16="http://schemas.microsoft.com/office/drawing/2014/main" id="{87AC0631-8CE0-42C2-A7AF-B3E2547C6269}"/>
            </a:ext>
          </a:extLst>
        </xdr:cNvPr>
        <xdr:cNvGrpSpPr/>
      </xdr:nvGrpSpPr>
      <xdr:grpSpPr>
        <a:xfrm>
          <a:off x="8037512" y="13420847"/>
          <a:ext cx="264366" cy="427942"/>
          <a:chOff x="7110413" y="12377737"/>
          <a:chExt cx="247650" cy="355026"/>
        </a:xfrm>
      </xdr:grpSpPr>
      <xdr:sp macro="" textlink="">
        <xdr:nvSpPr>
          <xdr:cNvPr id="330" name="TextBox 329">
            <a:extLst>
              <a:ext uri="{FF2B5EF4-FFF2-40B4-BE49-F238E27FC236}">
                <a16:creationId xmlns="" xmlns:a16="http://schemas.microsoft.com/office/drawing/2014/main" id="{9F76B2A1-B417-404C-B0C4-9D42B392919D}"/>
              </a:ext>
            </a:extLst>
          </xdr:cNvPr>
          <xdr:cNvSpPr txBox="1"/>
        </xdr:nvSpPr>
        <xdr:spPr>
          <a:xfrm>
            <a:off x="7186613" y="12377737"/>
            <a:ext cx="171450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1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331" name="TextBox 330">
            <a:extLst>
              <a:ext uri="{FF2B5EF4-FFF2-40B4-BE49-F238E27FC236}">
                <a16:creationId xmlns="" xmlns:a16="http://schemas.microsoft.com/office/drawing/2014/main" id="{F9BC797D-C29C-4895-864C-C2BB7BBD5CDE}"/>
              </a:ext>
            </a:extLst>
          </xdr:cNvPr>
          <xdr:cNvSpPr txBox="1"/>
        </xdr:nvSpPr>
        <xdr:spPr>
          <a:xfrm>
            <a:off x="7110413" y="12468203"/>
            <a:ext cx="171450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100" b="1">
                <a:solidFill>
                  <a:schemeClr val="bg1"/>
                </a:solidFill>
              </a:rPr>
              <a:t>Я</a:t>
            </a:r>
          </a:p>
        </xdr:txBody>
      </xdr:sp>
    </xdr:grpSp>
    <xdr:clientData/>
  </xdr:twoCellAnchor>
  <xdr:twoCellAnchor>
    <xdr:from>
      <xdr:col>8</xdr:col>
      <xdr:colOff>1223775</xdr:colOff>
      <xdr:row>68</xdr:row>
      <xdr:rowOff>40463</xdr:rowOff>
    </xdr:from>
    <xdr:to>
      <xdr:col>8</xdr:col>
      <xdr:colOff>1488141</xdr:colOff>
      <xdr:row>70</xdr:row>
      <xdr:rowOff>87405</xdr:rowOff>
    </xdr:to>
    <xdr:grpSp>
      <xdr:nvGrpSpPr>
        <xdr:cNvPr id="332" name="Группа 331">
          <a:extLst>
            <a:ext uri="{FF2B5EF4-FFF2-40B4-BE49-F238E27FC236}">
              <a16:creationId xmlns="" xmlns:a16="http://schemas.microsoft.com/office/drawing/2014/main" id="{FBE62836-F67F-4786-B191-CE1064A6FDB7}"/>
            </a:ext>
          </a:extLst>
        </xdr:cNvPr>
        <xdr:cNvGrpSpPr/>
      </xdr:nvGrpSpPr>
      <xdr:grpSpPr>
        <a:xfrm>
          <a:off x="8358000" y="13365938"/>
          <a:ext cx="264366" cy="427942"/>
          <a:chOff x="7110413" y="12377737"/>
          <a:chExt cx="247650" cy="355026"/>
        </a:xfrm>
      </xdr:grpSpPr>
      <xdr:sp macro="" textlink="">
        <xdr:nvSpPr>
          <xdr:cNvPr id="333" name="TextBox 332">
            <a:extLst>
              <a:ext uri="{FF2B5EF4-FFF2-40B4-BE49-F238E27FC236}">
                <a16:creationId xmlns="" xmlns:a16="http://schemas.microsoft.com/office/drawing/2014/main" id="{2FBC1C3B-C131-4E69-AD14-A00BC9080152}"/>
              </a:ext>
            </a:extLst>
          </xdr:cNvPr>
          <xdr:cNvSpPr txBox="1"/>
        </xdr:nvSpPr>
        <xdr:spPr>
          <a:xfrm>
            <a:off x="7186613" y="12377737"/>
            <a:ext cx="171450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1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334" name="TextBox 333">
            <a:extLst>
              <a:ext uri="{FF2B5EF4-FFF2-40B4-BE49-F238E27FC236}">
                <a16:creationId xmlns="" xmlns:a16="http://schemas.microsoft.com/office/drawing/2014/main" id="{78F47658-0A6C-4F8C-86CF-738B874BB7FB}"/>
              </a:ext>
            </a:extLst>
          </xdr:cNvPr>
          <xdr:cNvSpPr txBox="1"/>
        </xdr:nvSpPr>
        <xdr:spPr>
          <a:xfrm>
            <a:off x="7110413" y="12468203"/>
            <a:ext cx="171450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100" b="1">
                <a:solidFill>
                  <a:schemeClr val="bg1"/>
                </a:solidFill>
              </a:rPr>
              <a:t>Я</a:t>
            </a:r>
          </a:p>
        </xdr:txBody>
      </xdr:sp>
    </xdr:grpSp>
    <xdr:clientData/>
  </xdr:twoCellAnchor>
  <xdr:twoCellAnchor>
    <xdr:from>
      <xdr:col>8</xdr:col>
      <xdr:colOff>670112</xdr:colOff>
      <xdr:row>96</xdr:row>
      <xdr:rowOff>15968</xdr:rowOff>
    </xdr:from>
    <xdr:to>
      <xdr:col>8</xdr:col>
      <xdr:colOff>841562</xdr:colOff>
      <xdr:row>97</xdr:row>
      <xdr:rowOff>145057</xdr:rowOff>
    </xdr:to>
    <xdr:sp macro="" textlink="">
      <xdr:nvSpPr>
        <xdr:cNvPr id="336" name="TextBox 335">
          <a:extLst>
            <a:ext uri="{FF2B5EF4-FFF2-40B4-BE49-F238E27FC236}">
              <a16:creationId xmlns="" xmlns:a16="http://schemas.microsoft.com/office/drawing/2014/main" id="{92BA5ECF-CDC9-4432-BD6E-2AFB6D5D2B35}"/>
            </a:ext>
          </a:extLst>
        </xdr:cNvPr>
        <xdr:cNvSpPr txBox="1"/>
      </xdr:nvSpPr>
      <xdr:spPr>
        <a:xfrm>
          <a:off x="7231156" y="16158042"/>
          <a:ext cx="171450" cy="2915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4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>
    <xdr:from>
      <xdr:col>8</xdr:col>
      <xdr:colOff>1007409</xdr:colOff>
      <xdr:row>95</xdr:row>
      <xdr:rowOff>123545</xdr:rowOff>
    </xdr:from>
    <xdr:to>
      <xdr:col>8</xdr:col>
      <xdr:colOff>1178859</xdr:colOff>
      <xdr:row>97</xdr:row>
      <xdr:rowOff>90148</xdr:rowOff>
    </xdr:to>
    <xdr:sp macro="" textlink="">
      <xdr:nvSpPr>
        <xdr:cNvPr id="337" name="TextBox 336">
          <a:extLst>
            <a:ext uri="{FF2B5EF4-FFF2-40B4-BE49-F238E27FC236}">
              <a16:creationId xmlns="" xmlns:a16="http://schemas.microsoft.com/office/drawing/2014/main" id="{A7CBE6A5-EE5C-4E4B-8811-9DD165DF5A9B}"/>
            </a:ext>
          </a:extLst>
        </xdr:cNvPr>
        <xdr:cNvSpPr txBox="1"/>
      </xdr:nvSpPr>
      <xdr:spPr>
        <a:xfrm>
          <a:off x="7568453" y="16103133"/>
          <a:ext cx="171450" cy="2915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4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>
    <xdr:from>
      <xdr:col>8</xdr:col>
      <xdr:colOff>1316691</xdr:colOff>
      <xdr:row>95</xdr:row>
      <xdr:rowOff>74239</xdr:rowOff>
    </xdr:from>
    <xdr:to>
      <xdr:col>8</xdr:col>
      <xdr:colOff>1488141</xdr:colOff>
      <xdr:row>97</xdr:row>
      <xdr:rowOff>40842</xdr:rowOff>
    </xdr:to>
    <xdr:sp macro="" textlink="">
      <xdr:nvSpPr>
        <xdr:cNvPr id="338" name="TextBox 337">
          <a:extLst>
            <a:ext uri="{FF2B5EF4-FFF2-40B4-BE49-F238E27FC236}">
              <a16:creationId xmlns="" xmlns:a16="http://schemas.microsoft.com/office/drawing/2014/main" id="{8D604486-662D-416B-BED1-5D2BED07E09B}"/>
            </a:ext>
          </a:extLst>
        </xdr:cNvPr>
        <xdr:cNvSpPr txBox="1"/>
      </xdr:nvSpPr>
      <xdr:spPr>
        <a:xfrm>
          <a:off x="7877735" y="16053827"/>
          <a:ext cx="171450" cy="2915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4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>
    <xdr:from>
      <xdr:col>8</xdr:col>
      <xdr:colOff>816348</xdr:colOff>
      <xdr:row>104</xdr:row>
      <xdr:rowOff>123825</xdr:rowOff>
    </xdr:from>
    <xdr:to>
      <xdr:col>8</xdr:col>
      <xdr:colOff>987798</xdr:colOff>
      <xdr:row>106</xdr:row>
      <xdr:rowOff>111463</xdr:rowOff>
    </xdr:to>
    <xdr:sp macro="" textlink="">
      <xdr:nvSpPr>
        <xdr:cNvPr id="339" name="TextBox 338">
          <a:extLst>
            <a:ext uri="{FF2B5EF4-FFF2-40B4-BE49-F238E27FC236}">
              <a16:creationId xmlns="" xmlns:a16="http://schemas.microsoft.com/office/drawing/2014/main" id="{BF5CAED8-EEAC-4FBB-8E67-11477872239E}"/>
            </a:ext>
          </a:extLst>
        </xdr:cNvPr>
        <xdr:cNvSpPr txBox="1"/>
      </xdr:nvSpPr>
      <xdr:spPr>
        <a:xfrm>
          <a:off x="7377392" y="17565781"/>
          <a:ext cx="171450" cy="3126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4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>
    <xdr:from>
      <xdr:col>8</xdr:col>
      <xdr:colOff>1092013</xdr:colOff>
      <xdr:row>104</xdr:row>
      <xdr:rowOff>74519</xdr:rowOff>
    </xdr:from>
    <xdr:to>
      <xdr:col>8</xdr:col>
      <xdr:colOff>1263463</xdr:colOff>
      <xdr:row>106</xdr:row>
      <xdr:rowOff>62157</xdr:rowOff>
    </xdr:to>
    <xdr:sp macro="" textlink="">
      <xdr:nvSpPr>
        <xdr:cNvPr id="340" name="TextBox 339">
          <a:extLst>
            <a:ext uri="{FF2B5EF4-FFF2-40B4-BE49-F238E27FC236}">
              <a16:creationId xmlns="" xmlns:a16="http://schemas.microsoft.com/office/drawing/2014/main" id="{487CF12D-D085-427F-B25A-7A64D7CC79BB}"/>
            </a:ext>
          </a:extLst>
        </xdr:cNvPr>
        <xdr:cNvSpPr txBox="1"/>
      </xdr:nvSpPr>
      <xdr:spPr>
        <a:xfrm>
          <a:off x="7653057" y="17516475"/>
          <a:ext cx="171450" cy="3126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4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>
    <xdr:from>
      <xdr:col>8</xdr:col>
      <xdr:colOff>609039</xdr:colOff>
      <xdr:row>113</xdr:row>
      <xdr:rowOff>34177</xdr:rowOff>
    </xdr:from>
    <xdr:to>
      <xdr:col>8</xdr:col>
      <xdr:colOff>885263</xdr:colOff>
      <xdr:row>115</xdr:row>
      <xdr:rowOff>98518</xdr:rowOff>
    </xdr:to>
    <xdr:grpSp>
      <xdr:nvGrpSpPr>
        <xdr:cNvPr id="25" name="Группа 24">
          <a:extLst>
            <a:ext uri="{FF2B5EF4-FFF2-40B4-BE49-F238E27FC236}">
              <a16:creationId xmlns="" xmlns:a16="http://schemas.microsoft.com/office/drawing/2014/main" id="{42E62A91-71B5-4776-B805-8416B400B37C}"/>
            </a:ext>
          </a:extLst>
        </xdr:cNvPr>
        <xdr:cNvGrpSpPr/>
      </xdr:nvGrpSpPr>
      <xdr:grpSpPr>
        <a:xfrm>
          <a:off x="7743264" y="21979777"/>
          <a:ext cx="276224" cy="445341"/>
          <a:chOff x="7170083" y="18932898"/>
          <a:chExt cx="276224" cy="389311"/>
        </a:xfrm>
      </xdr:grpSpPr>
      <xdr:sp macro="" textlink="">
        <xdr:nvSpPr>
          <xdr:cNvPr id="341" name="TextBox 340">
            <a:extLst>
              <a:ext uri="{FF2B5EF4-FFF2-40B4-BE49-F238E27FC236}">
                <a16:creationId xmlns="" xmlns:a16="http://schemas.microsoft.com/office/drawing/2014/main" id="{DDE22FB7-9C87-408B-AE32-144261DDDAAB}"/>
              </a:ext>
            </a:extLst>
          </xdr:cNvPr>
          <xdr:cNvSpPr txBox="1"/>
        </xdr:nvSpPr>
        <xdr:spPr>
          <a:xfrm>
            <a:off x="7170083" y="19070045"/>
            <a:ext cx="171450" cy="25216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342" name="TextBox 341">
            <a:extLst>
              <a:ext uri="{FF2B5EF4-FFF2-40B4-BE49-F238E27FC236}">
                <a16:creationId xmlns="" xmlns:a16="http://schemas.microsoft.com/office/drawing/2014/main" id="{39782FA8-BC0F-4372-BBBC-251D68E6931D}"/>
              </a:ext>
            </a:extLst>
          </xdr:cNvPr>
          <xdr:cNvSpPr txBox="1"/>
        </xdr:nvSpPr>
        <xdr:spPr>
          <a:xfrm>
            <a:off x="7265332" y="18932898"/>
            <a:ext cx="180975" cy="25216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</xdr:grpSp>
    <xdr:clientData/>
  </xdr:twoCellAnchor>
  <xdr:twoCellAnchor>
    <xdr:from>
      <xdr:col>8</xdr:col>
      <xdr:colOff>912718</xdr:colOff>
      <xdr:row>112</xdr:row>
      <xdr:rowOff>147357</xdr:rowOff>
    </xdr:from>
    <xdr:to>
      <xdr:col>8</xdr:col>
      <xdr:colOff>1188942</xdr:colOff>
      <xdr:row>115</xdr:row>
      <xdr:rowOff>49212</xdr:rowOff>
    </xdr:to>
    <xdr:grpSp>
      <xdr:nvGrpSpPr>
        <xdr:cNvPr id="343" name="Группа 342">
          <a:extLst>
            <a:ext uri="{FF2B5EF4-FFF2-40B4-BE49-F238E27FC236}">
              <a16:creationId xmlns="" xmlns:a16="http://schemas.microsoft.com/office/drawing/2014/main" id="{E875244F-3A53-4369-96EA-22855C7EB356}"/>
            </a:ext>
          </a:extLst>
        </xdr:cNvPr>
        <xdr:cNvGrpSpPr/>
      </xdr:nvGrpSpPr>
      <xdr:grpSpPr>
        <a:xfrm>
          <a:off x="8046943" y="21902457"/>
          <a:ext cx="276224" cy="473355"/>
          <a:chOff x="7170083" y="18932898"/>
          <a:chExt cx="276224" cy="389311"/>
        </a:xfrm>
      </xdr:grpSpPr>
      <xdr:sp macro="" textlink="">
        <xdr:nvSpPr>
          <xdr:cNvPr id="344" name="TextBox 343">
            <a:extLst>
              <a:ext uri="{FF2B5EF4-FFF2-40B4-BE49-F238E27FC236}">
                <a16:creationId xmlns="" xmlns:a16="http://schemas.microsoft.com/office/drawing/2014/main" id="{4345233C-2557-4A55-A37C-A6032C1A836C}"/>
              </a:ext>
            </a:extLst>
          </xdr:cNvPr>
          <xdr:cNvSpPr txBox="1"/>
        </xdr:nvSpPr>
        <xdr:spPr>
          <a:xfrm>
            <a:off x="7170083" y="19070045"/>
            <a:ext cx="171450" cy="25216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345" name="TextBox 344">
            <a:extLst>
              <a:ext uri="{FF2B5EF4-FFF2-40B4-BE49-F238E27FC236}">
                <a16:creationId xmlns="" xmlns:a16="http://schemas.microsoft.com/office/drawing/2014/main" id="{F4336246-E761-42DE-AADC-86CA351E3295}"/>
              </a:ext>
            </a:extLst>
          </xdr:cNvPr>
          <xdr:cNvSpPr txBox="1"/>
        </xdr:nvSpPr>
        <xdr:spPr>
          <a:xfrm>
            <a:off x="7265332" y="18932898"/>
            <a:ext cx="180975" cy="25216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</xdr:grpSp>
    <xdr:clientData/>
  </xdr:twoCellAnchor>
  <xdr:twoCellAnchor>
    <xdr:from>
      <xdr:col>8</xdr:col>
      <xdr:colOff>1214437</xdr:colOff>
      <xdr:row>112</xdr:row>
      <xdr:rowOff>98053</xdr:rowOff>
    </xdr:from>
    <xdr:to>
      <xdr:col>8</xdr:col>
      <xdr:colOff>1490661</xdr:colOff>
      <xdr:row>114</xdr:row>
      <xdr:rowOff>162393</xdr:rowOff>
    </xdr:to>
    <xdr:grpSp>
      <xdr:nvGrpSpPr>
        <xdr:cNvPr id="346" name="Группа 345">
          <a:extLst>
            <a:ext uri="{FF2B5EF4-FFF2-40B4-BE49-F238E27FC236}">
              <a16:creationId xmlns="" xmlns:a16="http://schemas.microsoft.com/office/drawing/2014/main" id="{E6063DD4-A55C-4E4F-A614-F0C841B003EA}"/>
            </a:ext>
          </a:extLst>
        </xdr:cNvPr>
        <xdr:cNvGrpSpPr/>
      </xdr:nvGrpSpPr>
      <xdr:grpSpPr>
        <a:xfrm>
          <a:off x="8348662" y="21853153"/>
          <a:ext cx="276224" cy="445340"/>
          <a:chOff x="7170083" y="18932898"/>
          <a:chExt cx="276224" cy="389311"/>
        </a:xfrm>
      </xdr:grpSpPr>
      <xdr:sp macro="" textlink="">
        <xdr:nvSpPr>
          <xdr:cNvPr id="347" name="TextBox 346">
            <a:extLst>
              <a:ext uri="{FF2B5EF4-FFF2-40B4-BE49-F238E27FC236}">
                <a16:creationId xmlns="" xmlns:a16="http://schemas.microsoft.com/office/drawing/2014/main" id="{2F69E3B6-155F-4B92-8F54-6CA2B1446818}"/>
              </a:ext>
            </a:extLst>
          </xdr:cNvPr>
          <xdr:cNvSpPr txBox="1"/>
        </xdr:nvSpPr>
        <xdr:spPr>
          <a:xfrm>
            <a:off x="7170083" y="19070045"/>
            <a:ext cx="171450" cy="25216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348" name="TextBox 347">
            <a:extLst>
              <a:ext uri="{FF2B5EF4-FFF2-40B4-BE49-F238E27FC236}">
                <a16:creationId xmlns="" xmlns:a16="http://schemas.microsoft.com/office/drawing/2014/main" id="{DADCAD64-6ECC-40A9-8C99-0F188E0AC485}"/>
              </a:ext>
            </a:extLst>
          </xdr:cNvPr>
          <xdr:cNvSpPr txBox="1"/>
        </xdr:nvSpPr>
        <xdr:spPr>
          <a:xfrm>
            <a:off x="7265332" y="18932898"/>
            <a:ext cx="180975" cy="25216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</xdr:grpSp>
    <xdr:clientData/>
  </xdr:twoCellAnchor>
  <xdr:twoCellAnchor>
    <xdr:from>
      <xdr:col>8</xdr:col>
      <xdr:colOff>552961</xdr:colOff>
      <xdr:row>121</xdr:row>
      <xdr:rowOff>52107</xdr:rowOff>
    </xdr:from>
    <xdr:to>
      <xdr:col>8</xdr:col>
      <xdr:colOff>724411</xdr:colOff>
      <xdr:row>123</xdr:row>
      <xdr:rowOff>18711</xdr:rowOff>
    </xdr:to>
    <xdr:sp macro="" textlink="">
      <xdr:nvSpPr>
        <xdr:cNvPr id="352" name="TextBox 351">
          <a:extLst>
            <a:ext uri="{FF2B5EF4-FFF2-40B4-BE49-F238E27FC236}">
              <a16:creationId xmlns="" xmlns:a16="http://schemas.microsoft.com/office/drawing/2014/main" id="{B054AE0A-847B-4D19-A11F-FBBA42D46AE1}"/>
            </a:ext>
          </a:extLst>
        </xdr:cNvPr>
        <xdr:cNvSpPr txBox="1"/>
      </xdr:nvSpPr>
      <xdr:spPr>
        <a:xfrm>
          <a:off x="7114005" y="20256313"/>
          <a:ext cx="171450" cy="2915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4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>
    <xdr:from>
      <xdr:col>8</xdr:col>
      <xdr:colOff>800611</xdr:colOff>
      <xdr:row>120</xdr:row>
      <xdr:rowOff>159684</xdr:rowOff>
    </xdr:from>
    <xdr:to>
      <xdr:col>8</xdr:col>
      <xdr:colOff>972061</xdr:colOff>
      <xdr:row>122</xdr:row>
      <xdr:rowOff>126288</xdr:rowOff>
    </xdr:to>
    <xdr:sp macro="" textlink="">
      <xdr:nvSpPr>
        <xdr:cNvPr id="353" name="TextBox 352">
          <a:extLst>
            <a:ext uri="{FF2B5EF4-FFF2-40B4-BE49-F238E27FC236}">
              <a16:creationId xmlns="" xmlns:a16="http://schemas.microsoft.com/office/drawing/2014/main" id="{8E7CE89C-A12D-466B-BD18-E8A1EFC0D92F}"/>
            </a:ext>
          </a:extLst>
        </xdr:cNvPr>
        <xdr:cNvSpPr txBox="1"/>
      </xdr:nvSpPr>
      <xdr:spPr>
        <a:xfrm>
          <a:off x="7361655" y="20201405"/>
          <a:ext cx="171450" cy="2915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4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>
    <xdr:from>
      <xdr:col>8</xdr:col>
      <xdr:colOff>1025850</xdr:colOff>
      <xdr:row>120</xdr:row>
      <xdr:rowOff>121584</xdr:rowOff>
    </xdr:from>
    <xdr:to>
      <xdr:col>8</xdr:col>
      <xdr:colOff>1197300</xdr:colOff>
      <xdr:row>122</xdr:row>
      <xdr:rowOff>88188</xdr:rowOff>
    </xdr:to>
    <xdr:sp macro="" textlink="">
      <xdr:nvSpPr>
        <xdr:cNvPr id="354" name="TextBox 353">
          <a:extLst>
            <a:ext uri="{FF2B5EF4-FFF2-40B4-BE49-F238E27FC236}">
              <a16:creationId xmlns="" xmlns:a16="http://schemas.microsoft.com/office/drawing/2014/main" id="{5A7B3F25-0228-43D5-80A1-54FC72D7D1F2}"/>
            </a:ext>
          </a:extLst>
        </xdr:cNvPr>
        <xdr:cNvSpPr txBox="1"/>
      </xdr:nvSpPr>
      <xdr:spPr>
        <a:xfrm>
          <a:off x="7586894" y="20163305"/>
          <a:ext cx="171450" cy="2915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4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 editAs="oneCell">
    <xdr:from>
      <xdr:col>8</xdr:col>
      <xdr:colOff>106456</xdr:colOff>
      <xdr:row>123</xdr:row>
      <xdr:rowOff>91328</xdr:rowOff>
    </xdr:from>
    <xdr:to>
      <xdr:col>8</xdr:col>
      <xdr:colOff>1762456</xdr:colOff>
      <xdr:row>132</xdr:row>
      <xdr:rowOff>62944</xdr:rowOff>
    </xdr:to>
    <xdr:pic>
      <xdr:nvPicPr>
        <xdr:cNvPr id="36" name="Рисунок 35">
          <a:extLst>
            <a:ext uri="{FF2B5EF4-FFF2-40B4-BE49-F238E27FC236}">
              <a16:creationId xmlns="" xmlns:a16="http://schemas.microsoft.com/office/drawing/2014/main" id="{3E2ACD0F-47CC-457D-AD33-F2E09754B6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9656" y="20551028"/>
          <a:ext cx="1656000" cy="1650397"/>
        </a:xfrm>
        <a:prstGeom prst="rect">
          <a:avLst/>
        </a:prstGeom>
      </xdr:spPr>
    </xdr:pic>
    <xdr:clientData/>
  </xdr:twoCellAnchor>
  <xdr:twoCellAnchor>
    <xdr:from>
      <xdr:col>8</xdr:col>
      <xdr:colOff>1251088</xdr:colOff>
      <xdr:row>120</xdr:row>
      <xdr:rowOff>89086</xdr:rowOff>
    </xdr:from>
    <xdr:to>
      <xdr:col>8</xdr:col>
      <xdr:colOff>1422538</xdr:colOff>
      <xdr:row>122</xdr:row>
      <xdr:rowOff>55690</xdr:rowOff>
    </xdr:to>
    <xdr:sp macro="" textlink="">
      <xdr:nvSpPr>
        <xdr:cNvPr id="355" name="TextBox 354">
          <a:extLst>
            <a:ext uri="{FF2B5EF4-FFF2-40B4-BE49-F238E27FC236}">
              <a16:creationId xmlns="" xmlns:a16="http://schemas.microsoft.com/office/drawing/2014/main" id="{FF7710EC-7564-413C-8842-ADF086FAAB5E}"/>
            </a:ext>
          </a:extLst>
        </xdr:cNvPr>
        <xdr:cNvSpPr txBox="1"/>
      </xdr:nvSpPr>
      <xdr:spPr>
        <a:xfrm>
          <a:off x="7812132" y="20130807"/>
          <a:ext cx="171450" cy="2915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4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>
    <xdr:from>
      <xdr:col>8</xdr:col>
      <xdr:colOff>1096495</xdr:colOff>
      <xdr:row>136</xdr:row>
      <xdr:rowOff>78114</xdr:rowOff>
    </xdr:from>
    <xdr:to>
      <xdr:col>8</xdr:col>
      <xdr:colOff>1361513</xdr:colOff>
      <xdr:row>138</xdr:row>
      <xdr:rowOff>120041</xdr:rowOff>
    </xdr:to>
    <xdr:grpSp>
      <xdr:nvGrpSpPr>
        <xdr:cNvPr id="356" name="Группа 355">
          <a:extLst>
            <a:ext uri="{FF2B5EF4-FFF2-40B4-BE49-F238E27FC236}">
              <a16:creationId xmlns="" xmlns:a16="http://schemas.microsoft.com/office/drawing/2014/main" id="{8D5C41B1-F6F4-49D6-A5B6-41A3C775363B}"/>
            </a:ext>
          </a:extLst>
        </xdr:cNvPr>
        <xdr:cNvGrpSpPr/>
      </xdr:nvGrpSpPr>
      <xdr:grpSpPr>
        <a:xfrm>
          <a:off x="8230720" y="26433789"/>
          <a:ext cx="265018" cy="422927"/>
          <a:chOff x="7175686" y="18949707"/>
          <a:chExt cx="265018" cy="366899"/>
        </a:xfrm>
      </xdr:grpSpPr>
      <xdr:sp macro="" textlink="">
        <xdr:nvSpPr>
          <xdr:cNvPr id="357" name="TextBox 356">
            <a:extLst>
              <a:ext uri="{FF2B5EF4-FFF2-40B4-BE49-F238E27FC236}">
                <a16:creationId xmlns="" xmlns:a16="http://schemas.microsoft.com/office/drawing/2014/main" id="{324EFF31-44CB-41A5-B5CF-90A3DB858D65}"/>
              </a:ext>
            </a:extLst>
          </xdr:cNvPr>
          <xdr:cNvSpPr txBox="1"/>
        </xdr:nvSpPr>
        <xdr:spPr>
          <a:xfrm>
            <a:off x="7175686" y="19064442"/>
            <a:ext cx="171450" cy="25216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358" name="TextBox 357">
            <a:extLst>
              <a:ext uri="{FF2B5EF4-FFF2-40B4-BE49-F238E27FC236}">
                <a16:creationId xmlns="" xmlns:a16="http://schemas.microsoft.com/office/drawing/2014/main" id="{4F48D4AB-CE98-45E3-BCE3-23923309A95B}"/>
              </a:ext>
            </a:extLst>
          </xdr:cNvPr>
          <xdr:cNvSpPr txBox="1"/>
        </xdr:nvSpPr>
        <xdr:spPr>
          <a:xfrm>
            <a:off x="7259729" y="18949707"/>
            <a:ext cx="180975" cy="25216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</xdr:grpSp>
    <xdr:clientData/>
  </xdr:twoCellAnchor>
  <xdr:twoCellAnchor>
    <xdr:from>
      <xdr:col>8</xdr:col>
      <xdr:colOff>1081928</xdr:colOff>
      <xdr:row>137</xdr:row>
      <xdr:rowOff>119575</xdr:rowOff>
    </xdr:from>
    <xdr:to>
      <xdr:col>8</xdr:col>
      <xdr:colOff>1346946</xdr:colOff>
      <xdr:row>139</xdr:row>
      <xdr:rowOff>161504</xdr:rowOff>
    </xdr:to>
    <xdr:grpSp>
      <xdr:nvGrpSpPr>
        <xdr:cNvPr id="362" name="Группа 361">
          <a:extLst>
            <a:ext uri="{FF2B5EF4-FFF2-40B4-BE49-F238E27FC236}">
              <a16:creationId xmlns="" xmlns:a16="http://schemas.microsoft.com/office/drawing/2014/main" id="{676813F0-CB41-4D54-9580-98FB1E42313F}"/>
            </a:ext>
          </a:extLst>
        </xdr:cNvPr>
        <xdr:cNvGrpSpPr/>
      </xdr:nvGrpSpPr>
      <xdr:grpSpPr>
        <a:xfrm>
          <a:off x="8216153" y="26665750"/>
          <a:ext cx="265018" cy="422929"/>
          <a:chOff x="7175686" y="18949707"/>
          <a:chExt cx="265018" cy="366899"/>
        </a:xfrm>
      </xdr:grpSpPr>
      <xdr:sp macro="" textlink="">
        <xdr:nvSpPr>
          <xdr:cNvPr id="363" name="TextBox 362">
            <a:extLst>
              <a:ext uri="{FF2B5EF4-FFF2-40B4-BE49-F238E27FC236}">
                <a16:creationId xmlns="" xmlns:a16="http://schemas.microsoft.com/office/drawing/2014/main" id="{1105FA87-EE84-4B21-A42A-EA5953887909}"/>
              </a:ext>
            </a:extLst>
          </xdr:cNvPr>
          <xdr:cNvSpPr txBox="1"/>
        </xdr:nvSpPr>
        <xdr:spPr>
          <a:xfrm>
            <a:off x="7175686" y="19064442"/>
            <a:ext cx="171450" cy="25216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364" name="TextBox 363">
            <a:extLst>
              <a:ext uri="{FF2B5EF4-FFF2-40B4-BE49-F238E27FC236}">
                <a16:creationId xmlns="" xmlns:a16="http://schemas.microsoft.com/office/drawing/2014/main" id="{6B1CF407-C18F-43F5-89EC-56A3EEEA74F3}"/>
              </a:ext>
            </a:extLst>
          </xdr:cNvPr>
          <xdr:cNvSpPr txBox="1"/>
        </xdr:nvSpPr>
        <xdr:spPr>
          <a:xfrm>
            <a:off x="7259729" y="18949707"/>
            <a:ext cx="180975" cy="25216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</xdr:grpSp>
    <xdr:clientData/>
  </xdr:twoCellAnchor>
  <xdr:twoCellAnchor>
    <xdr:from>
      <xdr:col>8</xdr:col>
      <xdr:colOff>870137</xdr:colOff>
      <xdr:row>138</xdr:row>
      <xdr:rowOff>8637</xdr:rowOff>
    </xdr:from>
    <xdr:to>
      <xdr:col>8</xdr:col>
      <xdr:colOff>1135155</xdr:colOff>
      <xdr:row>140</xdr:row>
      <xdr:rowOff>50566</xdr:rowOff>
    </xdr:to>
    <xdr:grpSp>
      <xdr:nvGrpSpPr>
        <xdr:cNvPr id="365" name="Группа 364">
          <a:extLst>
            <a:ext uri="{FF2B5EF4-FFF2-40B4-BE49-F238E27FC236}">
              <a16:creationId xmlns="" xmlns:a16="http://schemas.microsoft.com/office/drawing/2014/main" id="{681D21DC-05FF-4965-A427-C205C903EE99}"/>
            </a:ext>
          </a:extLst>
        </xdr:cNvPr>
        <xdr:cNvGrpSpPr/>
      </xdr:nvGrpSpPr>
      <xdr:grpSpPr>
        <a:xfrm>
          <a:off x="8004362" y="26745312"/>
          <a:ext cx="265018" cy="422929"/>
          <a:chOff x="7175686" y="18949707"/>
          <a:chExt cx="265018" cy="366899"/>
        </a:xfrm>
      </xdr:grpSpPr>
      <xdr:sp macro="" textlink="">
        <xdr:nvSpPr>
          <xdr:cNvPr id="366" name="TextBox 365">
            <a:extLst>
              <a:ext uri="{FF2B5EF4-FFF2-40B4-BE49-F238E27FC236}">
                <a16:creationId xmlns="" xmlns:a16="http://schemas.microsoft.com/office/drawing/2014/main" id="{5886ACA2-F440-47DF-8DF7-AD16A068314B}"/>
              </a:ext>
            </a:extLst>
          </xdr:cNvPr>
          <xdr:cNvSpPr txBox="1"/>
        </xdr:nvSpPr>
        <xdr:spPr>
          <a:xfrm>
            <a:off x="7175686" y="19064442"/>
            <a:ext cx="171450" cy="25216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367" name="TextBox 366">
            <a:extLst>
              <a:ext uri="{FF2B5EF4-FFF2-40B4-BE49-F238E27FC236}">
                <a16:creationId xmlns="" xmlns:a16="http://schemas.microsoft.com/office/drawing/2014/main" id="{008CA03F-C4CB-4ACE-B6FE-C6922D67BCFA}"/>
              </a:ext>
            </a:extLst>
          </xdr:cNvPr>
          <xdr:cNvSpPr txBox="1"/>
        </xdr:nvSpPr>
        <xdr:spPr>
          <a:xfrm>
            <a:off x="7259729" y="18949707"/>
            <a:ext cx="180975" cy="25216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</xdr:grpSp>
    <xdr:clientData/>
  </xdr:twoCellAnchor>
  <xdr:twoCellAnchor>
    <xdr:from>
      <xdr:col>8</xdr:col>
      <xdr:colOff>658346</xdr:colOff>
      <xdr:row>138</xdr:row>
      <xdr:rowOff>43375</xdr:rowOff>
    </xdr:from>
    <xdr:to>
      <xdr:col>8</xdr:col>
      <xdr:colOff>923364</xdr:colOff>
      <xdr:row>140</xdr:row>
      <xdr:rowOff>85304</xdr:rowOff>
    </xdr:to>
    <xdr:grpSp>
      <xdr:nvGrpSpPr>
        <xdr:cNvPr id="368" name="Группа 367">
          <a:extLst>
            <a:ext uri="{FF2B5EF4-FFF2-40B4-BE49-F238E27FC236}">
              <a16:creationId xmlns="" xmlns:a16="http://schemas.microsoft.com/office/drawing/2014/main" id="{7CF58973-5224-4E4D-BADA-7F595E0D5B72}"/>
            </a:ext>
          </a:extLst>
        </xdr:cNvPr>
        <xdr:cNvGrpSpPr/>
      </xdr:nvGrpSpPr>
      <xdr:grpSpPr>
        <a:xfrm>
          <a:off x="7792571" y="26780050"/>
          <a:ext cx="265018" cy="422929"/>
          <a:chOff x="7175686" y="18949707"/>
          <a:chExt cx="265018" cy="366899"/>
        </a:xfrm>
      </xdr:grpSpPr>
      <xdr:sp macro="" textlink="">
        <xdr:nvSpPr>
          <xdr:cNvPr id="369" name="TextBox 368">
            <a:extLst>
              <a:ext uri="{FF2B5EF4-FFF2-40B4-BE49-F238E27FC236}">
                <a16:creationId xmlns="" xmlns:a16="http://schemas.microsoft.com/office/drawing/2014/main" id="{C040B2F9-1A0C-4F31-B5CB-AE765668F912}"/>
              </a:ext>
            </a:extLst>
          </xdr:cNvPr>
          <xdr:cNvSpPr txBox="1"/>
        </xdr:nvSpPr>
        <xdr:spPr>
          <a:xfrm>
            <a:off x="7175686" y="19064442"/>
            <a:ext cx="171450" cy="25216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370" name="TextBox 369">
            <a:extLst>
              <a:ext uri="{FF2B5EF4-FFF2-40B4-BE49-F238E27FC236}">
                <a16:creationId xmlns="" xmlns:a16="http://schemas.microsoft.com/office/drawing/2014/main" id="{BEAD7F1D-F48F-4C32-926F-C3EF078CD807}"/>
              </a:ext>
            </a:extLst>
          </xdr:cNvPr>
          <xdr:cNvSpPr txBox="1"/>
        </xdr:nvSpPr>
        <xdr:spPr>
          <a:xfrm>
            <a:off x="7259729" y="18949707"/>
            <a:ext cx="180975" cy="25216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</xdr:grpSp>
    <xdr:clientData/>
  </xdr:twoCellAnchor>
  <xdr:twoCellAnchor>
    <xdr:from>
      <xdr:col>8</xdr:col>
      <xdr:colOff>653864</xdr:colOff>
      <xdr:row>136</xdr:row>
      <xdr:rowOff>139746</xdr:rowOff>
    </xdr:from>
    <xdr:to>
      <xdr:col>8</xdr:col>
      <xdr:colOff>918882</xdr:colOff>
      <xdr:row>139</xdr:row>
      <xdr:rowOff>19189</xdr:rowOff>
    </xdr:to>
    <xdr:grpSp>
      <xdr:nvGrpSpPr>
        <xdr:cNvPr id="371" name="Группа 370">
          <a:extLst>
            <a:ext uri="{FF2B5EF4-FFF2-40B4-BE49-F238E27FC236}">
              <a16:creationId xmlns="" xmlns:a16="http://schemas.microsoft.com/office/drawing/2014/main" id="{6368F377-40EE-4B65-94E5-8BC81FE12C94}"/>
            </a:ext>
          </a:extLst>
        </xdr:cNvPr>
        <xdr:cNvGrpSpPr/>
      </xdr:nvGrpSpPr>
      <xdr:grpSpPr>
        <a:xfrm>
          <a:off x="7788089" y="26495421"/>
          <a:ext cx="265018" cy="450943"/>
          <a:chOff x="7175686" y="18949707"/>
          <a:chExt cx="265018" cy="366899"/>
        </a:xfrm>
      </xdr:grpSpPr>
      <xdr:sp macro="" textlink="">
        <xdr:nvSpPr>
          <xdr:cNvPr id="372" name="TextBox 371">
            <a:extLst>
              <a:ext uri="{FF2B5EF4-FFF2-40B4-BE49-F238E27FC236}">
                <a16:creationId xmlns="" xmlns:a16="http://schemas.microsoft.com/office/drawing/2014/main" id="{A0AB0893-CEB6-43B4-ACBD-80C3961B0E03}"/>
              </a:ext>
            </a:extLst>
          </xdr:cNvPr>
          <xdr:cNvSpPr txBox="1"/>
        </xdr:nvSpPr>
        <xdr:spPr>
          <a:xfrm>
            <a:off x="7175686" y="19064442"/>
            <a:ext cx="171450" cy="25216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373" name="TextBox 372">
            <a:extLst>
              <a:ext uri="{FF2B5EF4-FFF2-40B4-BE49-F238E27FC236}">
                <a16:creationId xmlns="" xmlns:a16="http://schemas.microsoft.com/office/drawing/2014/main" id="{88A015FE-3F3D-4640-B60D-EF6F3E5136E3}"/>
              </a:ext>
            </a:extLst>
          </xdr:cNvPr>
          <xdr:cNvSpPr txBox="1"/>
        </xdr:nvSpPr>
        <xdr:spPr>
          <a:xfrm>
            <a:off x="7259729" y="18949707"/>
            <a:ext cx="180975" cy="25216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</xdr:grpSp>
    <xdr:clientData/>
  </xdr:twoCellAnchor>
  <xdr:twoCellAnchor>
    <xdr:from>
      <xdr:col>8</xdr:col>
      <xdr:colOff>361061</xdr:colOff>
      <xdr:row>147</xdr:row>
      <xdr:rowOff>68357</xdr:rowOff>
    </xdr:from>
    <xdr:to>
      <xdr:col>8</xdr:col>
      <xdr:colOff>654094</xdr:colOff>
      <xdr:row>149</xdr:row>
      <xdr:rowOff>149506</xdr:rowOff>
    </xdr:to>
    <xdr:grpSp>
      <xdr:nvGrpSpPr>
        <xdr:cNvPr id="374" name="Группа 373">
          <a:extLst>
            <a:ext uri="{FF2B5EF4-FFF2-40B4-BE49-F238E27FC236}">
              <a16:creationId xmlns="" xmlns:a16="http://schemas.microsoft.com/office/drawing/2014/main" id="{AA71D0E6-9D49-42DC-A7D4-3850E08C8298}"/>
            </a:ext>
          </a:extLst>
        </xdr:cNvPr>
        <xdr:cNvGrpSpPr/>
      </xdr:nvGrpSpPr>
      <xdr:grpSpPr>
        <a:xfrm>
          <a:off x="7495286" y="28529057"/>
          <a:ext cx="293033" cy="462149"/>
          <a:chOff x="7158877" y="18932898"/>
          <a:chExt cx="293033" cy="406120"/>
        </a:xfrm>
      </xdr:grpSpPr>
      <xdr:sp macro="" textlink="">
        <xdr:nvSpPr>
          <xdr:cNvPr id="375" name="TextBox 374">
            <a:extLst>
              <a:ext uri="{FF2B5EF4-FFF2-40B4-BE49-F238E27FC236}">
                <a16:creationId xmlns="" xmlns:a16="http://schemas.microsoft.com/office/drawing/2014/main" id="{EEDF0028-9210-4E5E-B610-CBF29F962B39}"/>
              </a:ext>
            </a:extLst>
          </xdr:cNvPr>
          <xdr:cNvSpPr txBox="1"/>
        </xdr:nvSpPr>
        <xdr:spPr>
          <a:xfrm>
            <a:off x="7158877" y="19086854"/>
            <a:ext cx="171450" cy="25216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376" name="TextBox 375">
            <a:extLst>
              <a:ext uri="{FF2B5EF4-FFF2-40B4-BE49-F238E27FC236}">
                <a16:creationId xmlns="" xmlns:a16="http://schemas.microsoft.com/office/drawing/2014/main" id="{3B18FBDB-3E90-4DB8-921D-6C8C0F4AD1F3}"/>
              </a:ext>
            </a:extLst>
          </xdr:cNvPr>
          <xdr:cNvSpPr txBox="1"/>
        </xdr:nvSpPr>
        <xdr:spPr>
          <a:xfrm>
            <a:off x="7270935" y="18932898"/>
            <a:ext cx="180975" cy="25216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</xdr:grpSp>
    <xdr:clientData/>
  </xdr:twoCellAnchor>
  <xdr:twoCellAnchor>
    <xdr:from>
      <xdr:col>8</xdr:col>
      <xdr:colOff>642329</xdr:colOff>
      <xdr:row>147</xdr:row>
      <xdr:rowOff>24654</xdr:rowOff>
    </xdr:from>
    <xdr:to>
      <xdr:col>8</xdr:col>
      <xdr:colOff>935362</xdr:colOff>
      <xdr:row>149</xdr:row>
      <xdr:rowOff>105803</xdr:rowOff>
    </xdr:to>
    <xdr:grpSp>
      <xdr:nvGrpSpPr>
        <xdr:cNvPr id="377" name="Группа 376">
          <a:extLst>
            <a:ext uri="{FF2B5EF4-FFF2-40B4-BE49-F238E27FC236}">
              <a16:creationId xmlns="" xmlns:a16="http://schemas.microsoft.com/office/drawing/2014/main" id="{8865F829-E46C-448F-BE9E-A80504940C6B}"/>
            </a:ext>
          </a:extLst>
        </xdr:cNvPr>
        <xdr:cNvGrpSpPr/>
      </xdr:nvGrpSpPr>
      <xdr:grpSpPr>
        <a:xfrm>
          <a:off x="7776554" y="28485354"/>
          <a:ext cx="293033" cy="462149"/>
          <a:chOff x="7158877" y="18932898"/>
          <a:chExt cx="293033" cy="406120"/>
        </a:xfrm>
      </xdr:grpSpPr>
      <xdr:sp macro="" textlink="">
        <xdr:nvSpPr>
          <xdr:cNvPr id="378" name="TextBox 377">
            <a:extLst>
              <a:ext uri="{FF2B5EF4-FFF2-40B4-BE49-F238E27FC236}">
                <a16:creationId xmlns="" xmlns:a16="http://schemas.microsoft.com/office/drawing/2014/main" id="{50193596-446E-485E-B0A0-2371C41439DB}"/>
              </a:ext>
            </a:extLst>
          </xdr:cNvPr>
          <xdr:cNvSpPr txBox="1"/>
        </xdr:nvSpPr>
        <xdr:spPr>
          <a:xfrm>
            <a:off x="7158877" y="19086854"/>
            <a:ext cx="171450" cy="25216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379" name="TextBox 378">
            <a:extLst>
              <a:ext uri="{FF2B5EF4-FFF2-40B4-BE49-F238E27FC236}">
                <a16:creationId xmlns="" xmlns:a16="http://schemas.microsoft.com/office/drawing/2014/main" id="{EAEA1470-FF88-47DE-89C3-F0E1DFB92597}"/>
              </a:ext>
            </a:extLst>
          </xdr:cNvPr>
          <xdr:cNvSpPr txBox="1"/>
        </xdr:nvSpPr>
        <xdr:spPr>
          <a:xfrm>
            <a:off x="7270935" y="18932898"/>
            <a:ext cx="180975" cy="25216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</xdr:grpSp>
    <xdr:clientData/>
  </xdr:twoCellAnchor>
  <xdr:twoCellAnchor>
    <xdr:from>
      <xdr:col>8</xdr:col>
      <xdr:colOff>895581</xdr:colOff>
      <xdr:row>146</xdr:row>
      <xdr:rowOff>132231</xdr:rowOff>
    </xdr:from>
    <xdr:to>
      <xdr:col>8</xdr:col>
      <xdr:colOff>1188614</xdr:colOff>
      <xdr:row>149</xdr:row>
      <xdr:rowOff>50894</xdr:rowOff>
    </xdr:to>
    <xdr:grpSp>
      <xdr:nvGrpSpPr>
        <xdr:cNvPr id="380" name="Группа 379">
          <a:extLst>
            <a:ext uri="{FF2B5EF4-FFF2-40B4-BE49-F238E27FC236}">
              <a16:creationId xmlns="" xmlns:a16="http://schemas.microsoft.com/office/drawing/2014/main" id="{8546E360-0E98-4AC7-A5D5-77042D4D70F8}"/>
            </a:ext>
          </a:extLst>
        </xdr:cNvPr>
        <xdr:cNvGrpSpPr/>
      </xdr:nvGrpSpPr>
      <xdr:grpSpPr>
        <a:xfrm>
          <a:off x="8029806" y="28402431"/>
          <a:ext cx="293033" cy="490163"/>
          <a:chOff x="7158877" y="18932898"/>
          <a:chExt cx="293033" cy="406120"/>
        </a:xfrm>
      </xdr:grpSpPr>
      <xdr:sp macro="" textlink="">
        <xdr:nvSpPr>
          <xdr:cNvPr id="381" name="TextBox 380">
            <a:extLst>
              <a:ext uri="{FF2B5EF4-FFF2-40B4-BE49-F238E27FC236}">
                <a16:creationId xmlns="" xmlns:a16="http://schemas.microsoft.com/office/drawing/2014/main" id="{F0F0620F-1F5B-4E73-A621-ABFD388DDC37}"/>
              </a:ext>
            </a:extLst>
          </xdr:cNvPr>
          <xdr:cNvSpPr txBox="1"/>
        </xdr:nvSpPr>
        <xdr:spPr>
          <a:xfrm>
            <a:off x="7158877" y="19086854"/>
            <a:ext cx="171450" cy="25216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382" name="TextBox 381">
            <a:extLst>
              <a:ext uri="{FF2B5EF4-FFF2-40B4-BE49-F238E27FC236}">
                <a16:creationId xmlns="" xmlns:a16="http://schemas.microsoft.com/office/drawing/2014/main" id="{06D3853A-8585-4B9D-A9A1-EE3A79D9B8A5}"/>
              </a:ext>
            </a:extLst>
          </xdr:cNvPr>
          <xdr:cNvSpPr txBox="1"/>
        </xdr:nvSpPr>
        <xdr:spPr>
          <a:xfrm>
            <a:off x="7270935" y="18932898"/>
            <a:ext cx="180975" cy="25216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</xdr:grpSp>
    <xdr:clientData/>
  </xdr:twoCellAnchor>
  <xdr:twoCellAnchor>
    <xdr:from>
      <xdr:col>8</xdr:col>
      <xdr:colOff>1148834</xdr:colOff>
      <xdr:row>146</xdr:row>
      <xdr:rowOff>94132</xdr:rowOff>
    </xdr:from>
    <xdr:to>
      <xdr:col>8</xdr:col>
      <xdr:colOff>1441867</xdr:colOff>
      <xdr:row>149</xdr:row>
      <xdr:rowOff>12795</xdr:rowOff>
    </xdr:to>
    <xdr:grpSp>
      <xdr:nvGrpSpPr>
        <xdr:cNvPr id="383" name="Группа 382">
          <a:extLst>
            <a:ext uri="{FF2B5EF4-FFF2-40B4-BE49-F238E27FC236}">
              <a16:creationId xmlns="" xmlns:a16="http://schemas.microsoft.com/office/drawing/2014/main" id="{98A74193-53DB-4A36-B29C-97439F5A78D1}"/>
            </a:ext>
          </a:extLst>
        </xdr:cNvPr>
        <xdr:cNvGrpSpPr/>
      </xdr:nvGrpSpPr>
      <xdr:grpSpPr>
        <a:xfrm>
          <a:off x="8283059" y="28364332"/>
          <a:ext cx="293033" cy="490163"/>
          <a:chOff x="7158877" y="18932898"/>
          <a:chExt cx="293033" cy="406120"/>
        </a:xfrm>
      </xdr:grpSpPr>
      <xdr:sp macro="" textlink="">
        <xdr:nvSpPr>
          <xdr:cNvPr id="384" name="TextBox 383">
            <a:extLst>
              <a:ext uri="{FF2B5EF4-FFF2-40B4-BE49-F238E27FC236}">
                <a16:creationId xmlns="" xmlns:a16="http://schemas.microsoft.com/office/drawing/2014/main" id="{6D3911BE-3D5D-48F9-9023-BD2D079BC2B6}"/>
              </a:ext>
            </a:extLst>
          </xdr:cNvPr>
          <xdr:cNvSpPr txBox="1"/>
        </xdr:nvSpPr>
        <xdr:spPr>
          <a:xfrm>
            <a:off x="7158877" y="19086854"/>
            <a:ext cx="171450" cy="25216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385" name="TextBox 384">
            <a:extLst>
              <a:ext uri="{FF2B5EF4-FFF2-40B4-BE49-F238E27FC236}">
                <a16:creationId xmlns="" xmlns:a16="http://schemas.microsoft.com/office/drawing/2014/main" id="{5748BBA6-8675-4ABF-B1A7-0AA9E8A19204}"/>
              </a:ext>
            </a:extLst>
          </xdr:cNvPr>
          <xdr:cNvSpPr txBox="1"/>
        </xdr:nvSpPr>
        <xdr:spPr>
          <a:xfrm>
            <a:off x="7270935" y="18932898"/>
            <a:ext cx="180975" cy="25216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</xdr:grpSp>
    <xdr:clientData/>
  </xdr:twoCellAnchor>
  <xdr:twoCellAnchor>
    <xdr:from>
      <xdr:col>8</xdr:col>
      <xdr:colOff>1392002</xdr:colOff>
      <xdr:row>146</xdr:row>
      <xdr:rowOff>45946</xdr:rowOff>
    </xdr:from>
    <xdr:to>
      <xdr:col>8</xdr:col>
      <xdr:colOff>1685035</xdr:colOff>
      <xdr:row>148</xdr:row>
      <xdr:rowOff>127094</xdr:rowOff>
    </xdr:to>
    <xdr:grpSp>
      <xdr:nvGrpSpPr>
        <xdr:cNvPr id="386" name="Группа 385">
          <a:extLst>
            <a:ext uri="{FF2B5EF4-FFF2-40B4-BE49-F238E27FC236}">
              <a16:creationId xmlns="" xmlns:a16="http://schemas.microsoft.com/office/drawing/2014/main" id="{CED04B23-2EB0-465E-9A6C-FA2907B4988A}"/>
            </a:ext>
          </a:extLst>
        </xdr:cNvPr>
        <xdr:cNvGrpSpPr/>
      </xdr:nvGrpSpPr>
      <xdr:grpSpPr>
        <a:xfrm>
          <a:off x="8526227" y="28316146"/>
          <a:ext cx="293033" cy="462148"/>
          <a:chOff x="7158877" y="18932898"/>
          <a:chExt cx="293033" cy="406120"/>
        </a:xfrm>
      </xdr:grpSpPr>
      <xdr:sp macro="" textlink="">
        <xdr:nvSpPr>
          <xdr:cNvPr id="387" name="TextBox 386">
            <a:extLst>
              <a:ext uri="{FF2B5EF4-FFF2-40B4-BE49-F238E27FC236}">
                <a16:creationId xmlns="" xmlns:a16="http://schemas.microsoft.com/office/drawing/2014/main" id="{D574B104-AFF9-4C82-9898-BC2C51246A65}"/>
              </a:ext>
            </a:extLst>
          </xdr:cNvPr>
          <xdr:cNvSpPr txBox="1"/>
        </xdr:nvSpPr>
        <xdr:spPr>
          <a:xfrm>
            <a:off x="7158877" y="19086854"/>
            <a:ext cx="171450" cy="25216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388" name="TextBox 387">
            <a:extLst>
              <a:ext uri="{FF2B5EF4-FFF2-40B4-BE49-F238E27FC236}">
                <a16:creationId xmlns="" xmlns:a16="http://schemas.microsoft.com/office/drawing/2014/main" id="{B5E784CB-2795-41E9-8C6D-4C1430793EE5}"/>
              </a:ext>
            </a:extLst>
          </xdr:cNvPr>
          <xdr:cNvSpPr txBox="1"/>
        </xdr:nvSpPr>
        <xdr:spPr>
          <a:xfrm>
            <a:off x="7270935" y="18932898"/>
            <a:ext cx="180975" cy="25216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</xdr:grpSp>
    <xdr:clientData/>
  </xdr:twoCellAnchor>
  <xdr:twoCellAnchor>
    <xdr:from>
      <xdr:col>8</xdr:col>
      <xdr:colOff>405885</xdr:colOff>
      <xdr:row>145</xdr:row>
      <xdr:rowOff>118783</xdr:rowOff>
    </xdr:from>
    <xdr:to>
      <xdr:col>8</xdr:col>
      <xdr:colOff>577335</xdr:colOff>
      <xdr:row>147</xdr:row>
      <xdr:rowOff>85386</xdr:rowOff>
    </xdr:to>
    <xdr:sp macro="" textlink="">
      <xdr:nvSpPr>
        <xdr:cNvPr id="389" name="TextBox 388">
          <a:extLst>
            <a:ext uri="{FF2B5EF4-FFF2-40B4-BE49-F238E27FC236}">
              <a16:creationId xmlns="" xmlns:a16="http://schemas.microsoft.com/office/drawing/2014/main" id="{93073771-436C-4E2F-997D-F7DDEB440C56}"/>
            </a:ext>
          </a:extLst>
        </xdr:cNvPr>
        <xdr:cNvSpPr txBox="1"/>
      </xdr:nvSpPr>
      <xdr:spPr>
        <a:xfrm>
          <a:off x="6966929" y="24222636"/>
          <a:ext cx="171450" cy="2915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4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>
    <xdr:from>
      <xdr:col>8</xdr:col>
      <xdr:colOff>692756</xdr:colOff>
      <xdr:row>145</xdr:row>
      <xdr:rowOff>63875</xdr:rowOff>
    </xdr:from>
    <xdr:to>
      <xdr:col>8</xdr:col>
      <xdr:colOff>864206</xdr:colOff>
      <xdr:row>147</xdr:row>
      <xdr:rowOff>30478</xdr:rowOff>
    </xdr:to>
    <xdr:sp macro="" textlink="">
      <xdr:nvSpPr>
        <xdr:cNvPr id="390" name="TextBox 389">
          <a:extLst>
            <a:ext uri="{FF2B5EF4-FFF2-40B4-BE49-F238E27FC236}">
              <a16:creationId xmlns="" xmlns:a16="http://schemas.microsoft.com/office/drawing/2014/main" id="{CFDC0631-67E4-477D-BD90-743CA9F87EC2}"/>
            </a:ext>
          </a:extLst>
        </xdr:cNvPr>
        <xdr:cNvSpPr txBox="1"/>
      </xdr:nvSpPr>
      <xdr:spPr>
        <a:xfrm>
          <a:off x="7253800" y="24167728"/>
          <a:ext cx="171450" cy="2915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4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>
    <xdr:from>
      <xdr:col>8</xdr:col>
      <xdr:colOff>957215</xdr:colOff>
      <xdr:row>145</xdr:row>
      <xdr:rowOff>25775</xdr:rowOff>
    </xdr:from>
    <xdr:to>
      <xdr:col>8</xdr:col>
      <xdr:colOff>1128665</xdr:colOff>
      <xdr:row>146</xdr:row>
      <xdr:rowOff>154864</xdr:rowOff>
    </xdr:to>
    <xdr:sp macro="" textlink="">
      <xdr:nvSpPr>
        <xdr:cNvPr id="391" name="TextBox 390">
          <a:extLst>
            <a:ext uri="{FF2B5EF4-FFF2-40B4-BE49-F238E27FC236}">
              <a16:creationId xmlns="" xmlns:a16="http://schemas.microsoft.com/office/drawing/2014/main" id="{80D45861-D72B-4E33-B9F3-A6F304E0DF7D}"/>
            </a:ext>
          </a:extLst>
        </xdr:cNvPr>
        <xdr:cNvSpPr txBox="1"/>
      </xdr:nvSpPr>
      <xdr:spPr>
        <a:xfrm>
          <a:off x="7518259" y="24129628"/>
          <a:ext cx="171450" cy="29157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4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>
    <xdr:from>
      <xdr:col>8</xdr:col>
      <xdr:colOff>773205</xdr:colOff>
      <xdr:row>129</xdr:row>
      <xdr:rowOff>45385</xdr:rowOff>
    </xdr:from>
    <xdr:to>
      <xdr:col>8</xdr:col>
      <xdr:colOff>1030940</xdr:colOff>
      <xdr:row>131</xdr:row>
      <xdr:rowOff>11988</xdr:rowOff>
    </xdr:to>
    <xdr:sp macro="" textlink="">
      <xdr:nvSpPr>
        <xdr:cNvPr id="392" name="TextBox 391">
          <a:extLst>
            <a:ext uri="{FF2B5EF4-FFF2-40B4-BE49-F238E27FC236}">
              <a16:creationId xmlns="" xmlns:a16="http://schemas.microsoft.com/office/drawing/2014/main" id="{A8ED17B9-0490-46AA-82E3-37D492E8029A}"/>
            </a:ext>
          </a:extLst>
        </xdr:cNvPr>
        <xdr:cNvSpPr txBox="1"/>
      </xdr:nvSpPr>
      <xdr:spPr>
        <a:xfrm>
          <a:off x="7326405" y="21476635"/>
          <a:ext cx="257735" cy="290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4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>
    <xdr:from>
      <xdr:col>8</xdr:col>
      <xdr:colOff>1056153</xdr:colOff>
      <xdr:row>129</xdr:row>
      <xdr:rowOff>15129</xdr:rowOff>
    </xdr:from>
    <xdr:to>
      <xdr:col>8</xdr:col>
      <xdr:colOff>1312768</xdr:colOff>
      <xdr:row>130</xdr:row>
      <xdr:rowOff>143657</xdr:rowOff>
    </xdr:to>
    <xdr:sp macro="" textlink="">
      <xdr:nvSpPr>
        <xdr:cNvPr id="393" name="TextBox 392">
          <a:extLst>
            <a:ext uri="{FF2B5EF4-FFF2-40B4-BE49-F238E27FC236}">
              <a16:creationId xmlns="" xmlns:a16="http://schemas.microsoft.com/office/drawing/2014/main" id="{A7AC60D7-BBBF-4F09-9DF1-B44782EB122C}"/>
            </a:ext>
          </a:extLst>
        </xdr:cNvPr>
        <xdr:cNvSpPr txBox="1"/>
      </xdr:nvSpPr>
      <xdr:spPr>
        <a:xfrm>
          <a:off x="7609353" y="21446379"/>
          <a:ext cx="256615" cy="29045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4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>
    <xdr:from>
      <xdr:col>8</xdr:col>
      <xdr:colOff>1346946</xdr:colOff>
      <xdr:row>128</xdr:row>
      <xdr:rowOff>115982</xdr:rowOff>
    </xdr:from>
    <xdr:to>
      <xdr:col>8</xdr:col>
      <xdr:colOff>1585631</xdr:colOff>
      <xdr:row>130</xdr:row>
      <xdr:rowOff>83145</xdr:rowOff>
    </xdr:to>
    <xdr:sp macro="" textlink="">
      <xdr:nvSpPr>
        <xdr:cNvPr id="394" name="TextBox 393">
          <a:extLst>
            <a:ext uri="{FF2B5EF4-FFF2-40B4-BE49-F238E27FC236}">
              <a16:creationId xmlns="" xmlns:a16="http://schemas.microsoft.com/office/drawing/2014/main" id="{E973F25D-A57E-4B94-9884-75B949F7CA8B}"/>
            </a:ext>
          </a:extLst>
        </xdr:cNvPr>
        <xdr:cNvSpPr txBox="1"/>
      </xdr:nvSpPr>
      <xdr:spPr>
        <a:xfrm>
          <a:off x="7900146" y="21385307"/>
          <a:ext cx="238685" cy="291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4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>
    <xdr:from>
      <xdr:col>8</xdr:col>
      <xdr:colOff>717177</xdr:colOff>
      <xdr:row>126</xdr:row>
      <xdr:rowOff>136152</xdr:rowOff>
    </xdr:from>
    <xdr:to>
      <xdr:col>8</xdr:col>
      <xdr:colOff>1092573</xdr:colOff>
      <xdr:row>129</xdr:row>
      <xdr:rowOff>113739</xdr:rowOff>
    </xdr:to>
    <xdr:grpSp>
      <xdr:nvGrpSpPr>
        <xdr:cNvPr id="395" name="Группа 394">
          <a:extLst>
            <a:ext uri="{FF2B5EF4-FFF2-40B4-BE49-F238E27FC236}">
              <a16:creationId xmlns="" xmlns:a16="http://schemas.microsoft.com/office/drawing/2014/main" id="{3F284894-5A7B-4079-80B9-676988AA7009}"/>
            </a:ext>
          </a:extLst>
        </xdr:cNvPr>
        <xdr:cNvGrpSpPr/>
      </xdr:nvGrpSpPr>
      <xdr:grpSpPr>
        <a:xfrm>
          <a:off x="7851402" y="24577302"/>
          <a:ext cx="375396" cy="549087"/>
          <a:chOff x="7175686" y="18949707"/>
          <a:chExt cx="265018" cy="366899"/>
        </a:xfrm>
      </xdr:grpSpPr>
      <xdr:sp macro="" textlink="">
        <xdr:nvSpPr>
          <xdr:cNvPr id="396" name="TextBox 395">
            <a:extLst>
              <a:ext uri="{FF2B5EF4-FFF2-40B4-BE49-F238E27FC236}">
                <a16:creationId xmlns="" xmlns:a16="http://schemas.microsoft.com/office/drawing/2014/main" id="{CE555A68-BA62-4C6D-BD3A-E8FDD8C5F3C3}"/>
              </a:ext>
            </a:extLst>
          </xdr:cNvPr>
          <xdr:cNvSpPr txBox="1"/>
        </xdr:nvSpPr>
        <xdr:spPr>
          <a:xfrm>
            <a:off x="7175686" y="19064442"/>
            <a:ext cx="171450" cy="25216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397" name="TextBox 396">
            <a:extLst>
              <a:ext uri="{FF2B5EF4-FFF2-40B4-BE49-F238E27FC236}">
                <a16:creationId xmlns="" xmlns:a16="http://schemas.microsoft.com/office/drawing/2014/main" id="{C70B2085-E8BC-493D-AF00-C785DC48A560}"/>
              </a:ext>
            </a:extLst>
          </xdr:cNvPr>
          <xdr:cNvSpPr txBox="1"/>
        </xdr:nvSpPr>
        <xdr:spPr>
          <a:xfrm>
            <a:off x="7259729" y="18949707"/>
            <a:ext cx="180975" cy="25216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</xdr:grpSp>
    <xdr:clientData/>
  </xdr:twoCellAnchor>
  <xdr:twoCellAnchor>
    <xdr:from>
      <xdr:col>8</xdr:col>
      <xdr:colOff>1004047</xdr:colOff>
      <xdr:row>126</xdr:row>
      <xdr:rowOff>107577</xdr:rowOff>
    </xdr:from>
    <xdr:to>
      <xdr:col>8</xdr:col>
      <xdr:colOff>1379443</xdr:colOff>
      <xdr:row>129</xdr:row>
      <xdr:rowOff>85725</xdr:rowOff>
    </xdr:to>
    <xdr:grpSp>
      <xdr:nvGrpSpPr>
        <xdr:cNvPr id="398" name="Группа 397">
          <a:extLst>
            <a:ext uri="{FF2B5EF4-FFF2-40B4-BE49-F238E27FC236}">
              <a16:creationId xmlns="" xmlns:a16="http://schemas.microsoft.com/office/drawing/2014/main" id="{9FAB6397-7446-4028-B343-DFD43DFAAC66}"/>
            </a:ext>
          </a:extLst>
        </xdr:cNvPr>
        <xdr:cNvGrpSpPr/>
      </xdr:nvGrpSpPr>
      <xdr:grpSpPr>
        <a:xfrm>
          <a:off x="8138272" y="24548727"/>
          <a:ext cx="375396" cy="549648"/>
          <a:chOff x="7175686" y="18949707"/>
          <a:chExt cx="265018" cy="366899"/>
        </a:xfrm>
      </xdr:grpSpPr>
      <xdr:sp macro="" textlink="">
        <xdr:nvSpPr>
          <xdr:cNvPr id="399" name="TextBox 398">
            <a:extLst>
              <a:ext uri="{FF2B5EF4-FFF2-40B4-BE49-F238E27FC236}">
                <a16:creationId xmlns="" xmlns:a16="http://schemas.microsoft.com/office/drawing/2014/main" id="{B286DBB4-EF8A-4251-8E7E-C5BEC81BA8C6}"/>
              </a:ext>
            </a:extLst>
          </xdr:cNvPr>
          <xdr:cNvSpPr txBox="1"/>
        </xdr:nvSpPr>
        <xdr:spPr>
          <a:xfrm>
            <a:off x="7175686" y="19064442"/>
            <a:ext cx="171450" cy="25216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400" name="TextBox 399">
            <a:extLst>
              <a:ext uri="{FF2B5EF4-FFF2-40B4-BE49-F238E27FC236}">
                <a16:creationId xmlns="" xmlns:a16="http://schemas.microsoft.com/office/drawing/2014/main" id="{1244EFC2-541B-4CA1-BAA2-47FC144D7E07}"/>
              </a:ext>
            </a:extLst>
          </xdr:cNvPr>
          <xdr:cNvSpPr txBox="1"/>
        </xdr:nvSpPr>
        <xdr:spPr>
          <a:xfrm>
            <a:off x="7259729" y="18949707"/>
            <a:ext cx="180975" cy="252164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</xdr:grpSp>
    <xdr:clientData/>
  </xdr:twoCellAnchor>
  <xdr:twoCellAnchor>
    <xdr:from>
      <xdr:col>8</xdr:col>
      <xdr:colOff>953061</xdr:colOff>
      <xdr:row>163</xdr:row>
      <xdr:rowOff>85444</xdr:rowOff>
    </xdr:from>
    <xdr:to>
      <xdr:col>8</xdr:col>
      <xdr:colOff>1339103</xdr:colOff>
      <xdr:row>165</xdr:row>
      <xdr:rowOff>140074</xdr:rowOff>
    </xdr:to>
    <xdr:grpSp>
      <xdr:nvGrpSpPr>
        <xdr:cNvPr id="38" name="Группа 37">
          <a:extLst>
            <a:ext uri="{FF2B5EF4-FFF2-40B4-BE49-F238E27FC236}">
              <a16:creationId xmlns="" xmlns:a16="http://schemas.microsoft.com/office/drawing/2014/main" id="{99BFD10A-3735-4063-BB04-588A7344488E}"/>
            </a:ext>
          </a:extLst>
        </xdr:cNvPr>
        <xdr:cNvGrpSpPr/>
      </xdr:nvGrpSpPr>
      <xdr:grpSpPr>
        <a:xfrm>
          <a:off x="8087286" y="31613194"/>
          <a:ext cx="386042" cy="435630"/>
          <a:chOff x="7514105" y="27114032"/>
          <a:chExt cx="386042" cy="379601"/>
        </a:xfrm>
      </xdr:grpSpPr>
      <xdr:sp macro="" textlink="">
        <xdr:nvSpPr>
          <xdr:cNvPr id="402" name="TextBox 401">
            <a:extLst>
              <a:ext uri="{FF2B5EF4-FFF2-40B4-BE49-F238E27FC236}">
                <a16:creationId xmlns="" xmlns:a16="http://schemas.microsoft.com/office/drawing/2014/main" id="{FC0E6830-5516-4AC2-BAC7-4C8CBE3628BA}"/>
              </a:ext>
            </a:extLst>
          </xdr:cNvPr>
          <xdr:cNvSpPr txBox="1"/>
        </xdr:nvSpPr>
        <xdr:spPr>
          <a:xfrm>
            <a:off x="7514105" y="27230888"/>
            <a:ext cx="290791" cy="26274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8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403" name="TextBox 402">
            <a:extLst>
              <a:ext uri="{FF2B5EF4-FFF2-40B4-BE49-F238E27FC236}">
                <a16:creationId xmlns="" xmlns:a16="http://schemas.microsoft.com/office/drawing/2014/main" id="{8BF0DA1F-EDEA-412F-AA5C-F558A91323D2}"/>
              </a:ext>
            </a:extLst>
          </xdr:cNvPr>
          <xdr:cNvSpPr txBox="1"/>
        </xdr:nvSpPr>
        <xdr:spPr>
          <a:xfrm>
            <a:off x="7580779" y="27114032"/>
            <a:ext cx="319368" cy="18349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800" b="1">
                <a:solidFill>
                  <a:schemeClr val="bg1"/>
                </a:solidFill>
              </a:rPr>
              <a:t>Я</a:t>
            </a:r>
          </a:p>
        </xdr:txBody>
      </xdr:sp>
    </xdr:grpSp>
    <xdr:clientData/>
  </xdr:twoCellAnchor>
  <xdr:twoCellAnchor>
    <xdr:from>
      <xdr:col>8</xdr:col>
      <xdr:colOff>1173081</xdr:colOff>
      <xdr:row>164</xdr:row>
      <xdr:rowOff>97771</xdr:rowOff>
    </xdr:from>
    <xdr:to>
      <xdr:col>8</xdr:col>
      <xdr:colOff>1525121</xdr:colOff>
      <xdr:row>166</xdr:row>
      <xdr:rowOff>80369</xdr:rowOff>
    </xdr:to>
    <xdr:sp macro="" textlink="">
      <xdr:nvSpPr>
        <xdr:cNvPr id="404" name="TextBox 403">
          <a:extLst>
            <a:ext uri="{FF2B5EF4-FFF2-40B4-BE49-F238E27FC236}">
              <a16:creationId xmlns="" xmlns:a16="http://schemas.microsoft.com/office/drawing/2014/main" id="{6B29DB9E-3C70-458F-90D4-4E1386C9B4CF}"/>
            </a:ext>
          </a:extLst>
        </xdr:cNvPr>
        <xdr:cNvSpPr txBox="1"/>
      </xdr:nvSpPr>
      <xdr:spPr>
        <a:xfrm>
          <a:off x="7734125" y="27288845"/>
          <a:ext cx="352040" cy="3075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8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>
    <xdr:from>
      <xdr:col>8</xdr:col>
      <xdr:colOff>1118173</xdr:colOff>
      <xdr:row>165</xdr:row>
      <xdr:rowOff>37259</xdr:rowOff>
    </xdr:from>
    <xdr:to>
      <xdr:col>8</xdr:col>
      <xdr:colOff>1470213</xdr:colOff>
      <xdr:row>167</xdr:row>
      <xdr:rowOff>19858</xdr:rowOff>
    </xdr:to>
    <xdr:sp macro="" textlink="">
      <xdr:nvSpPr>
        <xdr:cNvPr id="405" name="TextBox 404">
          <a:extLst>
            <a:ext uri="{FF2B5EF4-FFF2-40B4-BE49-F238E27FC236}">
              <a16:creationId xmlns="" xmlns:a16="http://schemas.microsoft.com/office/drawing/2014/main" id="{329A5E45-7D66-407B-9717-E1B379AD2FC8}"/>
            </a:ext>
          </a:extLst>
        </xdr:cNvPr>
        <xdr:cNvSpPr txBox="1"/>
      </xdr:nvSpPr>
      <xdr:spPr>
        <a:xfrm>
          <a:off x="7679217" y="27390818"/>
          <a:ext cx="352040" cy="3075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8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>
    <xdr:from>
      <xdr:col>8</xdr:col>
      <xdr:colOff>774559</xdr:colOff>
      <xdr:row>174</xdr:row>
      <xdr:rowOff>41463</xdr:rowOff>
    </xdr:from>
    <xdr:to>
      <xdr:col>8</xdr:col>
      <xdr:colOff>1160601</xdr:colOff>
      <xdr:row>176</xdr:row>
      <xdr:rowOff>96093</xdr:rowOff>
    </xdr:to>
    <xdr:grpSp>
      <xdr:nvGrpSpPr>
        <xdr:cNvPr id="406" name="Группа 405">
          <a:extLst>
            <a:ext uri="{FF2B5EF4-FFF2-40B4-BE49-F238E27FC236}">
              <a16:creationId xmlns="" xmlns:a16="http://schemas.microsoft.com/office/drawing/2014/main" id="{D769E0E7-73F3-4AA2-8C9E-97A318168217}"/>
            </a:ext>
          </a:extLst>
        </xdr:cNvPr>
        <xdr:cNvGrpSpPr/>
      </xdr:nvGrpSpPr>
      <xdr:grpSpPr>
        <a:xfrm>
          <a:off x="7908784" y="33674238"/>
          <a:ext cx="386042" cy="435630"/>
          <a:chOff x="7514105" y="27114032"/>
          <a:chExt cx="386042" cy="379601"/>
        </a:xfrm>
      </xdr:grpSpPr>
      <xdr:sp macro="" textlink="">
        <xdr:nvSpPr>
          <xdr:cNvPr id="407" name="TextBox 406">
            <a:extLst>
              <a:ext uri="{FF2B5EF4-FFF2-40B4-BE49-F238E27FC236}">
                <a16:creationId xmlns="" xmlns:a16="http://schemas.microsoft.com/office/drawing/2014/main" id="{00FB553E-E3B2-40C2-AF74-5C5EC5F0F07D}"/>
              </a:ext>
            </a:extLst>
          </xdr:cNvPr>
          <xdr:cNvSpPr txBox="1"/>
        </xdr:nvSpPr>
        <xdr:spPr>
          <a:xfrm>
            <a:off x="7514105" y="27230888"/>
            <a:ext cx="290791" cy="26274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8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408" name="TextBox 407">
            <a:extLst>
              <a:ext uri="{FF2B5EF4-FFF2-40B4-BE49-F238E27FC236}">
                <a16:creationId xmlns="" xmlns:a16="http://schemas.microsoft.com/office/drawing/2014/main" id="{17571EC6-319C-4F6D-AD67-97A1FFBB9B88}"/>
              </a:ext>
            </a:extLst>
          </xdr:cNvPr>
          <xdr:cNvSpPr txBox="1"/>
        </xdr:nvSpPr>
        <xdr:spPr>
          <a:xfrm>
            <a:off x="7580779" y="27114032"/>
            <a:ext cx="319368" cy="18349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800" b="1">
                <a:solidFill>
                  <a:schemeClr val="bg1"/>
                </a:solidFill>
              </a:rPr>
              <a:t>Я</a:t>
            </a:r>
          </a:p>
        </xdr:txBody>
      </xdr:sp>
    </xdr:grpSp>
    <xdr:clientData/>
  </xdr:twoCellAnchor>
  <xdr:twoCellAnchor>
    <xdr:from>
      <xdr:col>8</xdr:col>
      <xdr:colOff>954974</xdr:colOff>
      <xdr:row>172</xdr:row>
      <xdr:rowOff>87406</xdr:rowOff>
    </xdr:from>
    <xdr:to>
      <xdr:col>8</xdr:col>
      <xdr:colOff>1341016</xdr:colOff>
      <xdr:row>174</xdr:row>
      <xdr:rowOff>142037</xdr:rowOff>
    </xdr:to>
    <xdr:grpSp>
      <xdr:nvGrpSpPr>
        <xdr:cNvPr id="409" name="Группа 408">
          <a:extLst>
            <a:ext uri="{FF2B5EF4-FFF2-40B4-BE49-F238E27FC236}">
              <a16:creationId xmlns="" xmlns:a16="http://schemas.microsoft.com/office/drawing/2014/main" id="{F02D1F77-FA06-4449-A1CB-414B7B794170}"/>
            </a:ext>
          </a:extLst>
        </xdr:cNvPr>
        <xdr:cNvGrpSpPr/>
      </xdr:nvGrpSpPr>
      <xdr:grpSpPr>
        <a:xfrm>
          <a:off x="8089199" y="33339181"/>
          <a:ext cx="386042" cy="435631"/>
          <a:chOff x="7514105" y="27114032"/>
          <a:chExt cx="386042" cy="379601"/>
        </a:xfrm>
      </xdr:grpSpPr>
      <xdr:sp macro="" textlink="">
        <xdr:nvSpPr>
          <xdr:cNvPr id="410" name="TextBox 409">
            <a:extLst>
              <a:ext uri="{FF2B5EF4-FFF2-40B4-BE49-F238E27FC236}">
                <a16:creationId xmlns="" xmlns:a16="http://schemas.microsoft.com/office/drawing/2014/main" id="{68DB6296-E8BE-4E1A-A45E-D42BD0011D4D}"/>
              </a:ext>
            </a:extLst>
          </xdr:cNvPr>
          <xdr:cNvSpPr txBox="1"/>
        </xdr:nvSpPr>
        <xdr:spPr>
          <a:xfrm>
            <a:off x="7514105" y="27230888"/>
            <a:ext cx="290791" cy="26274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8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411" name="TextBox 410">
            <a:extLst>
              <a:ext uri="{FF2B5EF4-FFF2-40B4-BE49-F238E27FC236}">
                <a16:creationId xmlns="" xmlns:a16="http://schemas.microsoft.com/office/drawing/2014/main" id="{73BE0710-87F5-44CF-9D18-6670260ADAAF}"/>
              </a:ext>
            </a:extLst>
          </xdr:cNvPr>
          <xdr:cNvSpPr txBox="1"/>
        </xdr:nvSpPr>
        <xdr:spPr>
          <a:xfrm>
            <a:off x="7580779" y="27114032"/>
            <a:ext cx="319368" cy="18349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800" b="1">
                <a:solidFill>
                  <a:schemeClr val="bg1"/>
                </a:solidFill>
              </a:rPr>
              <a:t>Я</a:t>
            </a:r>
          </a:p>
        </xdr:txBody>
      </xdr:sp>
    </xdr:grpSp>
    <xdr:clientData/>
  </xdr:twoCellAnchor>
  <xdr:twoCellAnchor>
    <xdr:from>
      <xdr:col>8</xdr:col>
      <xdr:colOff>1140992</xdr:colOff>
      <xdr:row>173</xdr:row>
      <xdr:rowOff>127748</xdr:rowOff>
    </xdr:from>
    <xdr:to>
      <xdr:col>8</xdr:col>
      <xdr:colOff>1527034</xdr:colOff>
      <xdr:row>176</xdr:row>
      <xdr:rowOff>19893</xdr:rowOff>
    </xdr:to>
    <xdr:grpSp>
      <xdr:nvGrpSpPr>
        <xdr:cNvPr id="412" name="Группа 411">
          <a:extLst>
            <a:ext uri="{FF2B5EF4-FFF2-40B4-BE49-F238E27FC236}">
              <a16:creationId xmlns="" xmlns:a16="http://schemas.microsoft.com/office/drawing/2014/main" id="{E6086AC9-B460-4CCD-B0B2-E2AEC0AC9628}"/>
            </a:ext>
          </a:extLst>
        </xdr:cNvPr>
        <xdr:cNvGrpSpPr/>
      </xdr:nvGrpSpPr>
      <xdr:grpSpPr>
        <a:xfrm>
          <a:off x="8275217" y="33570023"/>
          <a:ext cx="386042" cy="463645"/>
          <a:chOff x="7514105" y="27114032"/>
          <a:chExt cx="386042" cy="379601"/>
        </a:xfrm>
      </xdr:grpSpPr>
      <xdr:sp macro="" textlink="">
        <xdr:nvSpPr>
          <xdr:cNvPr id="413" name="TextBox 412">
            <a:extLst>
              <a:ext uri="{FF2B5EF4-FFF2-40B4-BE49-F238E27FC236}">
                <a16:creationId xmlns="" xmlns:a16="http://schemas.microsoft.com/office/drawing/2014/main" id="{16F79F44-2045-43E1-8D3D-E196F96A9151}"/>
              </a:ext>
            </a:extLst>
          </xdr:cNvPr>
          <xdr:cNvSpPr txBox="1"/>
        </xdr:nvSpPr>
        <xdr:spPr>
          <a:xfrm>
            <a:off x="7514105" y="27230888"/>
            <a:ext cx="290791" cy="26274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8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414" name="TextBox 413">
            <a:extLst>
              <a:ext uri="{FF2B5EF4-FFF2-40B4-BE49-F238E27FC236}">
                <a16:creationId xmlns="" xmlns:a16="http://schemas.microsoft.com/office/drawing/2014/main" id="{A0AF5175-FF0A-4077-A176-F1541D903C2C}"/>
              </a:ext>
            </a:extLst>
          </xdr:cNvPr>
          <xdr:cNvSpPr txBox="1"/>
        </xdr:nvSpPr>
        <xdr:spPr>
          <a:xfrm>
            <a:off x="7580779" y="27114032"/>
            <a:ext cx="319368" cy="183497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800" b="1">
                <a:solidFill>
                  <a:schemeClr val="bg1"/>
                </a:solidFill>
              </a:rPr>
              <a:t>Я</a:t>
            </a:r>
          </a:p>
        </xdr:txBody>
      </xdr:sp>
    </xdr:grpSp>
    <xdr:clientData/>
  </xdr:twoCellAnchor>
  <xdr:twoCellAnchor>
    <xdr:from>
      <xdr:col>8</xdr:col>
      <xdr:colOff>514023</xdr:colOff>
      <xdr:row>195</xdr:row>
      <xdr:rowOff>78282</xdr:rowOff>
    </xdr:from>
    <xdr:to>
      <xdr:col>8</xdr:col>
      <xdr:colOff>733098</xdr:colOff>
      <xdr:row>197</xdr:row>
      <xdr:rowOff>18727</xdr:rowOff>
    </xdr:to>
    <xdr:sp macro="" textlink="">
      <xdr:nvSpPr>
        <xdr:cNvPr id="417" name="TextBox 416">
          <a:extLst>
            <a:ext uri="{FF2B5EF4-FFF2-40B4-BE49-F238E27FC236}">
              <a16:creationId xmlns="" xmlns:a16="http://schemas.microsoft.com/office/drawing/2014/main" id="{756D742D-28F7-4DF9-8FE8-6E68246005A3}"/>
            </a:ext>
          </a:extLst>
        </xdr:cNvPr>
        <xdr:cNvSpPr txBox="1"/>
      </xdr:nvSpPr>
      <xdr:spPr>
        <a:xfrm>
          <a:off x="7075067" y="32306400"/>
          <a:ext cx="219075" cy="2654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1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>
    <xdr:from>
      <xdr:col>8</xdr:col>
      <xdr:colOff>610113</xdr:colOff>
      <xdr:row>194</xdr:row>
      <xdr:rowOff>116542</xdr:rowOff>
    </xdr:from>
    <xdr:to>
      <xdr:col>8</xdr:col>
      <xdr:colOff>829188</xdr:colOff>
      <xdr:row>196</xdr:row>
      <xdr:rowOff>56987</xdr:rowOff>
    </xdr:to>
    <xdr:sp macro="" textlink="">
      <xdr:nvSpPr>
        <xdr:cNvPr id="418" name="TextBox 417">
          <a:extLst>
            <a:ext uri="{FF2B5EF4-FFF2-40B4-BE49-F238E27FC236}">
              <a16:creationId xmlns="" xmlns:a16="http://schemas.microsoft.com/office/drawing/2014/main" id="{F13D3634-0296-4827-9A95-57DA55ECB0E2}"/>
            </a:ext>
          </a:extLst>
        </xdr:cNvPr>
        <xdr:cNvSpPr txBox="1"/>
      </xdr:nvSpPr>
      <xdr:spPr>
        <a:xfrm>
          <a:off x="7171157" y="32182174"/>
          <a:ext cx="219075" cy="2654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1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>
    <xdr:from>
      <xdr:col>8</xdr:col>
      <xdr:colOff>974584</xdr:colOff>
      <xdr:row>195</xdr:row>
      <xdr:rowOff>961</xdr:rowOff>
    </xdr:from>
    <xdr:to>
      <xdr:col>8</xdr:col>
      <xdr:colOff>1193659</xdr:colOff>
      <xdr:row>196</xdr:row>
      <xdr:rowOff>103892</xdr:rowOff>
    </xdr:to>
    <xdr:sp macro="" textlink="">
      <xdr:nvSpPr>
        <xdr:cNvPr id="419" name="TextBox 418">
          <a:extLst>
            <a:ext uri="{FF2B5EF4-FFF2-40B4-BE49-F238E27FC236}">
              <a16:creationId xmlns="" xmlns:a16="http://schemas.microsoft.com/office/drawing/2014/main" id="{ADFE038B-6B77-4729-A049-1ED550690A37}"/>
            </a:ext>
          </a:extLst>
        </xdr:cNvPr>
        <xdr:cNvSpPr txBox="1"/>
      </xdr:nvSpPr>
      <xdr:spPr>
        <a:xfrm>
          <a:off x="7535628" y="32229079"/>
          <a:ext cx="219075" cy="2654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1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>
    <xdr:from>
      <xdr:col>8</xdr:col>
      <xdr:colOff>1070674</xdr:colOff>
      <xdr:row>194</xdr:row>
      <xdr:rowOff>39222</xdr:rowOff>
    </xdr:from>
    <xdr:to>
      <xdr:col>8</xdr:col>
      <xdr:colOff>1289749</xdr:colOff>
      <xdr:row>195</xdr:row>
      <xdr:rowOff>142152</xdr:rowOff>
    </xdr:to>
    <xdr:sp macro="" textlink="">
      <xdr:nvSpPr>
        <xdr:cNvPr id="420" name="TextBox 419">
          <a:extLst>
            <a:ext uri="{FF2B5EF4-FFF2-40B4-BE49-F238E27FC236}">
              <a16:creationId xmlns="" xmlns:a16="http://schemas.microsoft.com/office/drawing/2014/main" id="{EC2832D7-E0EF-46E6-8C9D-BB8699A5D53D}"/>
            </a:ext>
          </a:extLst>
        </xdr:cNvPr>
        <xdr:cNvSpPr txBox="1"/>
      </xdr:nvSpPr>
      <xdr:spPr>
        <a:xfrm>
          <a:off x="7631718" y="32104854"/>
          <a:ext cx="219075" cy="2654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1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>
    <xdr:from>
      <xdr:col>8</xdr:col>
      <xdr:colOff>1407131</xdr:colOff>
      <xdr:row>194</xdr:row>
      <xdr:rowOff>80524</xdr:rowOff>
    </xdr:from>
    <xdr:to>
      <xdr:col>8</xdr:col>
      <xdr:colOff>1626206</xdr:colOff>
      <xdr:row>196</xdr:row>
      <xdr:rowOff>20969</xdr:rowOff>
    </xdr:to>
    <xdr:sp macro="" textlink="">
      <xdr:nvSpPr>
        <xdr:cNvPr id="423" name="TextBox 422">
          <a:extLst>
            <a:ext uri="{FF2B5EF4-FFF2-40B4-BE49-F238E27FC236}">
              <a16:creationId xmlns="" xmlns:a16="http://schemas.microsoft.com/office/drawing/2014/main" id="{4BF388AC-09E6-4F78-BB54-CFF366C16830}"/>
            </a:ext>
          </a:extLst>
        </xdr:cNvPr>
        <xdr:cNvSpPr txBox="1"/>
      </xdr:nvSpPr>
      <xdr:spPr>
        <a:xfrm>
          <a:off x="7968175" y="32146156"/>
          <a:ext cx="219075" cy="26541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1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>
    <xdr:from>
      <xdr:col>8</xdr:col>
      <xdr:colOff>1497618</xdr:colOff>
      <xdr:row>193</xdr:row>
      <xdr:rowOff>129991</xdr:rowOff>
    </xdr:from>
    <xdr:to>
      <xdr:col>8</xdr:col>
      <xdr:colOff>1716693</xdr:colOff>
      <xdr:row>195</xdr:row>
      <xdr:rowOff>70435</xdr:rowOff>
    </xdr:to>
    <xdr:sp macro="" textlink="">
      <xdr:nvSpPr>
        <xdr:cNvPr id="424" name="TextBox 423">
          <a:extLst>
            <a:ext uri="{FF2B5EF4-FFF2-40B4-BE49-F238E27FC236}">
              <a16:creationId xmlns="" xmlns:a16="http://schemas.microsoft.com/office/drawing/2014/main" id="{3E63A54C-0D21-4B8C-AB65-02DA47578D00}"/>
            </a:ext>
          </a:extLst>
        </xdr:cNvPr>
        <xdr:cNvSpPr txBox="1"/>
      </xdr:nvSpPr>
      <xdr:spPr>
        <a:xfrm>
          <a:off x="8058662" y="32033138"/>
          <a:ext cx="219075" cy="26541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1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>
    <xdr:from>
      <xdr:col>8</xdr:col>
      <xdr:colOff>397481</xdr:colOff>
      <xdr:row>204</xdr:row>
      <xdr:rowOff>110892</xdr:rowOff>
    </xdr:from>
    <xdr:to>
      <xdr:col>8</xdr:col>
      <xdr:colOff>616556</xdr:colOff>
      <xdr:row>206</xdr:row>
      <xdr:rowOff>98481</xdr:rowOff>
    </xdr:to>
    <xdr:sp macro="" textlink="">
      <xdr:nvSpPr>
        <xdr:cNvPr id="425" name="TextBox 424">
          <a:extLst>
            <a:ext uri="{FF2B5EF4-FFF2-40B4-BE49-F238E27FC236}">
              <a16:creationId xmlns="" xmlns:a16="http://schemas.microsoft.com/office/drawing/2014/main" id="{EDA3A288-1B78-4BC7-8D7E-3A8BAA959E0A}"/>
            </a:ext>
          </a:extLst>
        </xdr:cNvPr>
        <xdr:cNvSpPr txBox="1"/>
      </xdr:nvSpPr>
      <xdr:spPr>
        <a:xfrm>
          <a:off x="6958525" y="33801377"/>
          <a:ext cx="219075" cy="312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400" b="1">
              <a:solidFill>
                <a:schemeClr val="bg1"/>
              </a:solidFill>
            </a:rPr>
            <a:t>Я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76200</xdr:colOff>
      <xdr:row>189</xdr:row>
      <xdr:rowOff>190500</xdr:rowOff>
    </xdr:from>
    <xdr:to>
      <xdr:col>8</xdr:col>
      <xdr:colOff>1581150</xdr:colOff>
      <xdr:row>197</xdr:row>
      <xdr:rowOff>66675</xdr:rowOff>
    </xdr:to>
    <xdr:pic>
      <xdr:nvPicPr>
        <xdr:cNvPr id="242" name="Рисунок 241">
          <a:extLst>
            <a:ext uri="{FF2B5EF4-FFF2-40B4-BE49-F238E27FC236}">
              <a16:creationId xmlns="" xmlns:a16="http://schemas.microsoft.com/office/drawing/2014/main" id="{00000000-0008-0000-02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38950" y="37642800"/>
          <a:ext cx="1504950" cy="150495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152</xdr:row>
      <xdr:rowOff>9525</xdr:rowOff>
    </xdr:from>
    <xdr:to>
      <xdr:col>8</xdr:col>
      <xdr:colOff>1571625</xdr:colOff>
      <xdr:row>159</xdr:row>
      <xdr:rowOff>133351</xdr:rowOff>
    </xdr:to>
    <xdr:pic>
      <xdr:nvPicPr>
        <xdr:cNvPr id="197" name="Рисунок 196">
          <a:extLst>
            <a:ext uri="{FF2B5EF4-FFF2-40B4-BE49-F238E27FC236}">
              <a16:creationId xmlns="" xmlns:a16="http://schemas.microsoft.com/office/drawing/2014/main" id="{00000000-0008-0000-02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2750" y="29803725"/>
          <a:ext cx="1571625" cy="1571625"/>
        </a:xfrm>
        <a:prstGeom prst="rect">
          <a:avLst/>
        </a:prstGeom>
      </xdr:spPr>
    </xdr:pic>
    <xdr:clientData/>
  </xdr:twoCellAnchor>
  <xdr:twoCellAnchor editAs="oneCell">
    <xdr:from>
      <xdr:col>7</xdr:col>
      <xdr:colOff>815180</xdr:colOff>
      <xdr:row>141</xdr:row>
      <xdr:rowOff>62706</xdr:rowOff>
    </xdr:from>
    <xdr:to>
      <xdr:col>9</xdr:col>
      <xdr:colOff>95250</xdr:colOff>
      <xdr:row>150</xdr:row>
      <xdr:rowOff>104776</xdr:rowOff>
    </xdr:to>
    <xdr:pic>
      <xdr:nvPicPr>
        <xdr:cNvPr id="169" name="Рисунок 168">
          <a:extLst>
            <a:ext uri="{FF2B5EF4-FFF2-40B4-BE49-F238E27FC236}">
              <a16:creationId xmlns="" xmlns:a16="http://schemas.microsoft.com/office/drawing/2014/main" id="{00000000-0008-0000-02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01630" y="27751881"/>
          <a:ext cx="1756570" cy="1756570"/>
        </a:xfrm>
        <a:prstGeom prst="rect">
          <a:avLst/>
        </a:prstGeom>
      </xdr:spPr>
    </xdr:pic>
    <xdr:clientData/>
  </xdr:twoCellAnchor>
  <xdr:twoCellAnchor editAs="oneCell">
    <xdr:from>
      <xdr:col>7</xdr:col>
      <xdr:colOff>767556</xdr:colOff>
      <xdr:row>131</xdr:row>
      <xdr:rowOff>104776</xdr:rowOff>
    </xdr:from>
    <xdr:to>
      <xdr:col>9</xdr:col>
      <xdr:colOff>119856</xdr:colOff>
      <xdr:row>140</xdr:row>
      <xdr:rowOff>10392</xdr:rowOff>
    </xdr:to>
    <xdr:pic>
      <xdr:nvPicPr>
        <xdr:cNvPr id="157" name="Рисунок 156">
          <a:extLst>
            <a:ext uri="{FF2B5EF4-FFF2-40B4-BE49-F238E27FC236}">
              <a16:creationId xmlns="" xmlns:a16="http://schemas.microsoft.com/office/drawing/2014/main" id="{00000000-0008-0000-02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54006" y="25879426"/>
          <a:ext cx="1828800" cy="1828800"/>
        </a:xfrm>
        <a:prstGeom prst="rect">
          <a:avLst/>
        </a:prstGeom>
      </xdr:spPr>
    </xdr:pic>
    <xdr:clientData/>
  </xdr:twoCellAnchor>
  <xdr:twoCellAnchor editAs="oneCell">
    <xdr:from>
      <xdr:col>7</xdr:col>
      <xdr:colOff>752474</xdr:colOff>
      <xdr:row>121</xdr:row>
      <xdr:rowOff>200023</xdr:rowOff>
    </xdr:from>
    <xdr:to>
      <xdr:col>9</xdr:col>
      <xdr:colOff>38099</xdr:colOff>
      <xdr:row>130</xdr:row>
      <xdr:rowOff>34656</xdr:rowOff>
    </xdr:to>
    <xdr:pic>
      <xdr:nvPicPr>
        <xdr:cNvPr id="148" name="Рисунок 147">
          <a:extLst>
            <a:ext uri="{FF2B5EF4-FFF2-40B4-BE49-F238E27FC236}">
              <a16:creationId xmlns="" xmlns:a16="http://schemas.microsoft.com/office/drawing/2014/main" id="{00000000-0008-0000-02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27824" y="23599773"/>
          <a:ext cx="1762125" cy="1765033"/>
        </a:xfrm>
        <a:prstGeom prst="rect">
          <a:avLst/>
        </a:prstGeom>
      </xdr:spPr>
    </xdr:pic>
    <xdr:clientData/>
  </xdr:twoCellAnchor>
  <xdr:twoCellAnchor editAs="oneCell">
    <xdr:from>
      <xdr:col>8</xdr:col>
      <xdr:colOff>28575</xdr:colOff>
      <xdr:row>113</xdr:row>
      <xdr:rowOff>152400</xdr:rowOff>
    </xdr:from>
    <xdr:to>
      <xdr:col>9</xdr:col>
      <xdr:colOff>38100</xdr:colOff>
      <xdr:row>121</xdr:row>
      <xdr:rowOff>52243</xdr:rowOff>
    </xdr:to>
    <xdr:pic>
      <xdr:nvPicPr>
        <xdr:cNvPr id="140" name="Рисунок 139">
          <a:extLst>
            <a:ext uri="{FF2B5EF4-FFF2-40B4-BE49-F238E27FC236}">
              <a16:creationId xmlns="" xmlns:a16="http://schemas.microsoft.com/office/drawing/2014/main" id="{00000000-0008-0000-02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1325" y="21907500"/>
          <a:ext cx="1609725" cy="1609725"/>
        </a:xfrm>
        <a:prstGeom prst="rect">
          <a:avLst/>
        </a:prstGeom>
      </xdr:spPr>
    </xdr:pic>
    <xdr:clientData/>
  </xdr:twoCellAnchor>
  <xdr:twoCellAnchor editAs="oneCell">
    <xdr:from>
      <xdr:col>7</xdr:col>
      <xdr:colOff>790575</xdr:colOff>
      <xdr:row>102</xdr:row>
      <xdr:rowOff>180974</xdr:rowOff>
    </xdr:from>
    <xdr:to>
      <xdr:col>9</xdr:col>
      <xdr:colOff>38100</xdr:colOff>
      <xdr:row>111</xdr:row>
      <xdr:rowOff>180974</xdr:rowOff>
    </xdr:to>
    <xdr:pic>
      <xdr:nvPicPr>
        <xdr:cNvPr id="132" name="Рисунок 131">
          <a:extLst>
            <a:ext uri="{FF2B5EF4-FFF2-40B4-BE49-F238E27FC236}">
              <a16:creationId xmlns="" xmlns:a16="http://schemas.microsoft.com/office/drawing/2014/main" id="{00000000-0008-0000-02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65925" y="19935824"/>
          <a:ext cx="1724025" cy="1727200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114300</xdr:colOff>
      <xdr:row>71</xdr:row>
      <xdr:rowOff>0</xdr:rowOff>
    </xdr:from>
    <xdr:to>
      <xdr:col>9</xdr:col>
      <xdr:colOff>38100</xdr:colOff>
      <xdr:row>79</xdr:row>
      <xdr:rowOff>1</xdr:rowOff>
    </xdr:to>
    <xdr:pic>
      <xdr:nvPicPr>
        <xdr:cNvPr id="92" name="Рисунок 91">
          <a:extLst>
            <a:ext uri="{FF2B5EF4-FFF2-40B4-BE49-F238E27FC236}">
              <a16:creationId xmlns="" xmlns:a16="http://schemas.microsoft.com/office/drawing/2014/main" id="{00000000-0008-0000-02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7050" y="13887450"/>
          <a:ext cx="1524000" cy="1524000"/>
        </a:xfrm>
        <a:prstGeom prst="rect">
          <a:avLst/>
        </a:prstGeom>
      </xdr:spPr>
    </xdr:pic>
    <xdr:clientData/>
  </xdr:twoCellAnchor>
  <xdr:twoCellAnchor editAs="oneCell">
    <xdr:from>
      <xdr:col>8</xdr:col>
      <xdr:colOff>76201</xdr:colOff>
      <xdr:row>62</xdr:row>
      <xdr:rowOff>190501</xdr:rowOff>
    </xdr:from>
    <xdr:to>
      <xdr:col>9</xdr:col>
      <xdr:colOff>38100</xdr:colOff>
      <xdr:row>71</xdr:row>
      <xdr:rowOff>19050</xdr:rowOff>
    </xdr:to>
    <xdr:pic>
      <xdr:nvPicPr>
        <xdr:cNvPr id="85" name="Рисунок 84">
          <a:extLst>
            <a:ext uri="{FF2B5EF4-FFF2-40B4-BE49-F238E27FC236}">
              <a16:creationId xmlns="" xmlns:a16="http://schemas.microsoft.com/office/drawing/2014/main" id="{00000000-0008-0000-02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5151" y="12439651"/>
          <a:ext cx="1562099" cy="1562099"/>
        </a:xfrm>
        <a:prstGeom prst="rect">
          <a:avLst/>
        </a:prstGeom>
      </xdr:spPr>
    </xdr:pic>
    <xdr:clientData/>
  </xdr:twoCellAnchor>
  <xdr:twoCellAnchor editAs="oneCell">
    <xdr:from>
      <xdr:col>8</xdr:col>
      <xdr:colOff>19051</xdr:colOff>
      <xdr:row>54</xdr:row>
      <xdr:rowOff>228600</xdr:rowOff>
    </xdr:from>
    <xdr:to>
      <xdr:col>9</xdr:col>
      <xdr:colOff>19051</xdr:colOff>
      <xdr:row>63</xdr:row>
      <xdr:rowOff>66675</xdr:rowOff>
    </xdr:to>
    <xdr:pic>
      <xdr:nvPicPr>
        <xdr:cNvPr id="75" name="Рисунок 74">
          <a:extLst>
            <a:ext uri="{FF2B5EF4-FFF2-40B4-BE49-F238E27FC236}">
              <a16:creationId xmlns="" xmlns:a16="http://schemas.microsoft.com/office/drawing/2014/main" id="{00000000-0008-0000-02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1" y="10753725"/>
          <a:ext cx="1600200" cy="1600200"/>
        </a:xfrm>
        <a:prstGeom prst="rect">
          <a:avLst/>
        </a:prstGeom>
      </xdr:spPr>
    </xdr:pic>
    <xdr:clientData/>
  </xdr:twoCellAnchor>
  <xdr:twoCellAnchor editAs="oneCell">
    <xdr:from>
      <xdr:col>7</xdr:col>
      <xdr:colOff>857251</xdr:colOff>
      <xdr:row>36</xdr:row>
      <xdr:rowOff>133351</xdr:rowOff>
    </xdr:from>
    <xdr:to>
      <xdr:col>9</xdr:col>
      <xdr:colOff>76201</xdr:colOff>
      <xdr:row>45</xdr:row>
      <xdr:rowOff>104776</xdr:rowOff>
    </xdr:to>
    <xdr:pic>
      <xdr:nvPicPr>
        <xdr:cNvPr id="44" name="Рисунок 43">
          <a:extLst>
            <a:ext uri="{FF2B5EF4-FFF2-40B4-BE49-F238E27FC236}">
              <a16:creationId xmlns="" xmlns:a16="http://schemas.microsoft.com/office/drawing/2014/main" id="{00000000-0008-0000-02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3701" y="7105651"/>
          <a:ext cx="1695450" cy="1695450"/>
        </a:xfrm>
        <a:prstGeom prst="rect">
          <a:avLst/>
        </a:prstGeom>
      </xdr:spPr>
    </xdr:pic>
    <xdr:clientData/>
  </xdr:twoCellAnchor>
  <xdr:twoCellAnchor>
    <xdr:from>
      <xdr:col>7</xdr:col>
      <xdr:colOff>862805</xdr:colOff>
      <xdr:row>4</xdr:row>
      <xdr:rowOff>167480</xdr:rowOff>
    </xdr:from>
    <xdr:to>
      <xdr:col>9</xdr:col>
      <xdr:colOff>95250</xdr:colOff>
      <xdr:row>14</xdr:row>
      <xdr:rowOff>57150</xdr:rowOff>
    </xdr:to>
    <xdr:grpSp>
      <xdr:nvGrpSpPr>
        <xdr:cNvPr id="243" name="Группа 242">
          <a:extLst>
            <a:ext uri="{FF2B5EF4-FFF2-40B4-BE49-F238E27FC236}">
              <a16:creationId xmlns="" xmlns:a16="http://schemas.microsoft.com/office/drawing/2014/main" id="{00000000-0008-0000-0200-0000F3000000}"/>
            </a:ext>
          </a:extLst>
        </xdr:cNvPr>
        <xdr:cNvGrpSpPr/>
      </xdr:nvGrpSpPr>
      <xdr:grpSpPr>
        <a:xfrm>
          <a:off x="6939755" y="1158080"/>
          <a:ext cx="1708945" cy="1575595"/>
          <a:chOff x="6749255" y="1062830"/>
          <a:chExt cx="1708945" cy="1708945"/>
        </a:xfrm>
      </xdr:grpSpPr>
      <xdr:pic>
        <xdr:nvPicPr>
          <xdr:cNvPr id="12" name="Рисунок 11">
            <a:extLst>
              <a:ext uri="{FF2B5EF4-FFF2-40B4-BE49-F238E27FC236}">
                <a16:creationId xmlns="" xmlns:a16="http://schemas.microsoft.com/office/drawing/2014/main" id="{00000000-0008-0000-0200-00000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749255" y="1062830"/>
            <a:ext cx="1708945" cy="1708945"/>
          </a:xfrm>
          <a:prstGeom prst="rect">
            <a:avLst/>
          </a:prstGeom>
        </xdr:spPr>
      </xdr:pic>
      <xdr:grpSp>
        <xdr:nvGrpSpPr>
          <xdr:cNvPr id="2" name="Группа 1">
            <a:extLst>
              <a:ext uri="{FF2B5EF4-FFF2-40B4-BE49-F238E27FC236}">
                <a16:creationId xmlns="" xmlns:a16="http://schemas.microsoft.com/office/drawing/2014/main" id="{00000000-0008-0000-0200-000002000000}"/>
              </a:ext>
            </a:extLst>
          </xdr:cNvPr>
          <xdr:cNvGrpSpPr/>
        </xdr:nvGrpSpPr>
        <xdr:grpSpPr>
          <a:xfrm>
            <a:off x="7136755" y="1657350"/>
            <a:ext cx="1106254" cy="371477"/>
            <a:chOff x="6995767" y="1476374"/>
            <a:chExt cx="1079597" cy="566280"/>
          </a:xfrm>
        </xdr:grpSpPr>
        <xdr:sp macro="" textlink="">
          <xdr:nvSpPr>
            <xdr:cNvPr id="5" name="TextBox 4">
              <a:extLst>
                <a:ext uri="{FF2B5EF4-FFF2-40B4-BE49-F238E27FC236}">
                  <a16:creationId xmlns="" xmlns:a16="http://schemas.microsoft.com/office/drawing/2014/main" id="{00000000-0008-0000-0200-000005000000}"/>
                </a:ext>
              </a:extLst>
            </xdr:cNvPr>
            <xdr:cNvSpPr txBox="1"/>
          </xdr:nvSpPr>
          <xdr:spPr>
            <a:xfrm>
              <a:off x="6995767" y="1624707"/>
              <a:ext cx="281041" cy="417947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1400" b="1">
                  <a:solidFill>
                    <a:schemeClr val="bg1"/>
                  </a:solidFill>
                </a:rPr>
                <a:t>Ф</a:t>
              </a:r>
            </a:p>
          </xdr:txBody>
        </xdr:sp>
        <xdr:sp macro="" textlink="">
          <xdr:nvSpPr>
            <xdr:cNvPr id="10" name="TextBox 9">
              <a:extLst>
                <a:ext uri="{FF2B5EF4-FFF2-40B4-BE49-F238E27FC236}">
                  <a16:creationId xmlns="" xmlns:a16="http://schemas.microsoft.com/office/drawing/2014/main" id="{00000000-0008-0000-0200-00000A000000}"/>
                </a:ext>
              </a:extLst>
            </xdr:cNvPr>
            <xdr:cNvSpPr txBox="1"/>
          </xdr:nvSpPr>
          <xdr:spPr>
            <a:xfrm>
              <a:off x="7903914" y="1476374"/>
              <a:ext cx="171450" cy="2802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ru-RU" sz="1200" b="1">
                  <a:solidFill>
                    <a:schemeClr val="bg1"/>
                  </a:solidFill>
                </a:rPr>
                <a:t>Я</a:t>
              </a:r>
            </a:p>
          </xdr:txBody>
        </xdr:sp>
        <xdr:sp macro="" textlink="">
          <xdr:nvSpPr>
            <xdr:cNvPr id="11" name="TextBox 10">
              <a:extLst>
                <a:ext uri="{FF2B5EF4-FFF2-40B4-BE49-F238E27FC236}">
                  <a16:creationId xmlns="" xmlns:a16="http://schemas.microsoft.com/office/drawing/2014/main" id="{00000000-0008-0000-0200-00000B000000}"/>
                </a:ext>
              </a:extLst>
            </xdr:cNvPr>
            <xdr:cNvSpPr txBox="1"/>
          </xdr:nvSpPr>
          <xdr:spPr>
            <a:xfrm>
              <a:off x="7814459" y="1753993"/>
              <a:ext cx="171450" cy="2802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ru-RU" sz="1200" b="1">
                  <a:solidFill>
                    <a:schemeClr val="bg1"/>
                  </a:solidFill>
                </a:rPr>
                <a:t>Я</a:t>
              </a:r>
            </a:p>
          </xdr:txBody>
        </xdr:sp>
      </xdr:grpSp>
    </xdr:grpSp>
    <xdr:clientData/>
  </xdr:twoCellAnchor>
  <xdr:twoCellAnchor>
    <xdr:from>
      <xdr:col>8</xdr:col>
      <xdr:colOff>24605</xdr:colOff>
      <xdr:row>12</xdr:row>
      <xdr:rowOff>28575</xdr:rowOff>
    </xdr:from>
    <xdr:to>
      <xdr:col>9</xdr:col>
      <xdr:colOff>53180</xdr:colOff>
      <xdr:row>20</xdr:row>
      <xdr:rowOff>95250</xdr:rowOff>
    </xdr:to>
    <xdr:grpSp>
      <xdr:nvGrpSpPr>
        <xdr:cNvPr id="18" name="Группа 17">
          <a:extLst>
            <a:ext uri="{FF2B5EF4-FFF2-40B4-BE49-F238E27FC236}">
              <a16:creationId xmlns="" xmlns:a16="http://schemas.microsoft.com/office/drawing/2014/main" id="{00000000-0008-0000-0200-000012000000}"/>
            </a:ext>
          </a:extLst>
        </xdr:cNvPr>
        <xdr:cNvGrpSpPr/>
      </xdr:nvGrpSpPr>
      <xdr:grpSpPr>
        <a:xfrm>
          <a:off x="6977855" y="2381250"/>
          <a:ext cx="1628775" cy="1485900"/>
          <a:chOff x="6787355" y="2381250"/>
          <a:chExt cx="1628775" cy="1628775"/>
        </a:xfrm>
      </xdr:grpSpPr>
      <xdr:pic>
        <xdr:nvPicPr>
          <xdr:cNvPr id="17" name="Рисунок 16">
            <a:extLst>
              <a:ext uri="{FF2B5EF4-FFF2-40B4-BE49-F238E27FC236}">
                <a16:creationId xmlns="" xmlns:a16="http://schemas.microsoft.com/office/drawing/2014/main" id="{00000000-0008-0000-0200-00001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787355" y="2381250"/>
            <a:ext cx="1628775" cy="1628775"/>
          </a:xfrm>
          <a:prstGeom prst="rect">
            <a:avLst/>
          </a:prstGeom>
        </xdr:spPr>
      </xdr:pic>
      <xdr:grpSp>
        <xdr:nvGrpSpPr>
          <xdr:cNvPr id="13" name="Группа 12">
            <a:extLst>
              <a:ext uri="{FF2B5EF4-FFF2-40B4-BE49-F238E27FC236}">
                <a16:creationId xmlns="" xmlns:a16="http://schemas.microsoft.com/office/drawing/2014/main" id="{00000000-0008-0000-0200-00000D000000}"/>
              </a:ext>
            </a:extLst>
          </xdr:cNvPr>
          <xdr:cNvGrpSpPr/>
        </xdr:nvGrpSpPr>
        <xdr:grpSpPr>
          <a:xfrm>
            <a:off x="7754991" y="3000372"/>
            <a:ext cx="284115" cy="419265"/>
            <a:chOff x="7599113" y="1447332"/>
            <a:chExt cx="277269" cy="639129"/>
          </a:xfrm>
        </xdr:grpSpPr>
        <xdr:sp macro="" textlink="">
          <xdr:nvSpPr>
            <xdr:cNvPr id="15" name="TextBox 14">
              <a:extLst>
                <a:ext uri="{FF2B5EF4-FFF2-40B4-BE49-F238E27FC236}">
                  <a16:creationId xmlns="" xmlns:a16="http://schemas.microsoft.com/office/drawing/2014/main" id="{00000000-0008-0000-0200-00000F000000}"/>
                </a:ext>
              </a:extLst>
            </xdr:cNvPr>
            <xdr:cNvSpPr txBox="1"/>
          </xdr:nvSpPr>
          <xdr:spPr>
            <a:xfrm>
              <a:off x="7671527" y="1447332"/>
              <a:ext cx="204855" cy="44854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1200" b="1">
                  <a:solidFill>
                    <a:schemeClr val="bg1"/>
                  </a:solidFill>
                </a:rPr>
                <a:t>Я</a:t>
              </a:r>
            </a:p>
          </xdr:txBody>
        </xdr:sp>
        <xdr:sp macro="" textlink="">
          <xdr:nvSpPr>
            <xdr:cNvPr id="16" name="TextBox 15">
              <a:extLst>
                <a:ext uri="{FF2B5EF4-FFF2-40B4-BE49-F238E27FC236}">
                  <a16:creationId xmlns="" xmlns:a16="http://schemas.microsoft.com/office/drawing/2014/main" id="{00000000-0008-0000-0200-000010000000}"/>
                </a:ext>
              </a:extLst>
            </xdr:cNvPr>
            <xdr:cNvSpPr txBox="1"/>
          </xdr:nvSpPr>
          <xdr:spPr>
            <a:xfrm>
              <a:off x="7599113" y="1620590"/>
              <a:ext cx="215298" cy="465871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noAutofit/>
            </a:bodyPr>
            <a:lstStyle/>
            <a:p>
              <a:r>
                <a:rPr lang="ru-RU" sz="1200" b="1">
                  <a:solidFill>
                    <a:schemeClr val="bg1"/>
                  </a:solidFill>
                </a:rPr>
                <a:t>Я</a:t>
              </a:r>
            </a:p>
          </xdr:txBody>
        </xdr:sp>
      </xdr:grpSp>
    </xdr:grpSp>
    <xdr:clientData/>
  </xdr:twoCellAnchor>
  <xdr:twoCellAnchor>
    <xdr:from>
      <xdr:col>7</xdr:col>
      <xdr:colOff>733425</xdr:colOff>
      <xdr:row>19</xdr:row>
      <xdr:rowOff>52388</xdr:rowOff>
    </xdr:from>
    <xdr:to>
      <xdr:col>9</xdr:col>
      <xdr:colOff>171450</xdr:colOff>
      <xdr:row>29</xdr:row>
      <xdr:rowOff>42863</xdr:rowOff>
    </xdr:to>
    <xdr:grpSp>
      <xdr:nvGrpSpPr>
        <xdr:cNvPr id="244" name="Группа 243">
          <a:extLst>
            <a:ext uri="{FF2B5EF4-FFF2-40B4-BE49-F238E27FC236}">
              <a16:creationId xmlns="" xmlns:a16="http://schemas.microsoft.com/office/drawing/2014/main" id="{00000000-0008-0000-0200-0000F4000000}"/>
            </a:ext>
          </a:extLst>
        </xdr:cNvPr>
        <xdr:cNvGrpSpPr/>
      </xdr:nvGrpSpPr>
      <xdr:grpSpPr>
        <a:xfrm>
          <a:off x="6810375" y="3624263"/>
          <a:ext cx="1914525" cy="1914525"/>
          <a:chOff x="6619875" y="3733800"/>
          <a:chExt cx="1914525" cy="1914525"/>
        </a:xfrm>
      </xdr:grpSpPr>
      <xdr:pic>
        <xdr:nvPicPr>
          <xdr:cNvPr id="25" name="Рисунок 24">
            <a:extLst>
              <a:ext uri="{FF2B5EF4-FFF2-40B4-BE49-F238E27FC236}">
                <a16:creationId xmlns="" xmlns:a16="http://schemas.microsoft.com/office/drawing/2014/main" id="{00000000-0008-0000-0200-000019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619875" y="3733800"/>
            <a:ext cx="1914525" cy="1914525"/>
          </a:xfrm>
          <a:prstGeom prst="rect">
            <a:avLst/>
          </a:prstGeom>
        </xdr:spPr>
      </xdr:pic>
      <xdr:grpSp>
        <xdr:nvGrpSpPr>
          <xdr:cNvPr id="21" name="Группа 20">
            <a:extLst>
              <a:ext uri="{FF2B5EF4-FFF2-40B4-BE49-F238E27FC236}">
                <a16:creationId xmlns="" xmlns:a16="http://schemas.microsoft.com/office/drawing/2014/main" id="{00000000-0008-0000-0200-000015000000}"/>
              </a:ext>
            </a:extLst>
          </xdr:cNvPr>
          <xdr:cNvGrpSpPr/>
        </xdr:nvGrpSpPr>
        <xdr:grpSpPr>
          <a:xfrm>
            <a:off x="7089119" y="4227597"/>
            <a:ext cx="849080" cy="414743"/>
            <a:chOff x="6949289" y="1171455"/>
            <a:chExt cx="828621" cy="572023"/>
          </a:xfrm>
        </xdr:grpSpPr>
        <xdr:sp macro="" textlink="">
          <xdr:nvSpPr>
            <xdr:cNvPr id="22" name="TextBox 21">
              <a:extLst>
                <a:ext uri="{FF2B5EF4-FFF2-40B4-BE49-F238E27FC236}">
                  <a16:creationId xmlns="" xmlns:a16="http://schemas.microsoft.com/office/drawing/2014/main" id="{00000000-0008-0000-0200-000016000000}"/>
                </a:ext>
              </a:extLst>
            </xdr:cNvPr>
            <xdr:cNvSpPr txBox="1"/>
          </xdr:nvSpPr>
          <xdr:spPr>
            <a:xfrm>
              <a:off x="6949289" y="1270700"/>
              <a:ext cx="271754" cy="472778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ru-RU" sz="1600" b="1">
                  <a:solidFill>
                    <a:schemeClr val="bg1"/>
                  </a:solidFill>
                </a:rPr>
                <a:t>Ф</a:t>
              </a:r>
            </a:p>
          </xdr:txBody>
        </xdr:sp>
        <xdr:sp macro="" textlink="">
          <xdr:nvSpPr>
            <xdr:cNvPr id="23" name="TextBox 22">
              <a:extLst>
                <a:ext uri="{FF2B5EF4-FFF2-40B4-BE49-F238E27FC236}">
                  <a16:creationId xmlns="" xmlns:a16="http://schemas.microsoft.com/office/drawing/2014/main" id="{00000000-0008-0000-0200-000017000000}"/>
                </a:ext>
              </a:extLst>
            </xdr:cNvPr>
            <xdr:cNvSpPr txBox="1"/>
          </xdr:nvSpPr>
          <xdr:spPr>
            <a:xfrm>
              <a:off x="7606460" y="1171455"/>
              <a:ext cx="171450" cy="280205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ru-RU" sz="1200" b="1">
                  <a:solidFill>
                    <a:schemeClr val="bg1"/>
                  </a:solidFill>
                </a:rPr>
                <a:t>Я</a:t>
              </a:r>
            </a:p>
          </xdr:txBody>
        </xdr:sp>
        <xdr:sp macro="" textlink="">
          <xdr:nvSpPr>
            <xdr:cNvPr id="24" name="TextBox 23">
              <a:extLst>
                <a:ext uri="{FF2B5EF4-FFF2-40B4-BE49-F238E27FC236}">
                  <a16:creationId xmlns="" xmlns:a16="http://schemas.microsoft.com/office/drawing/2014/main" id="{00000000-0008-0000-0200-000018000000}"/>
                </a:ext>
              </a:extLst>
            </xdr:cNvPr>
            <xdr:cNvSpPr txBox="1"/>
          </xdr:nvSpPr>
          <xdr:spPr>
            <a:xfrm>
              <a:off x="7521652" y="1389525"/>
              <a:ext cx="171450" cy="280206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square" rtlCol="0" anchor="t">
              <a:spAutoFit/>
            </a:bodyPr>
            <a:lstStyle/>
            <a:p>
              <a:r>
                <a:rPr lang="ru-RU" sz="1200" b="1">
                  <a:solidFill>
                    <a:schemeClr val="bg1"/>
                  </a:solidFill>
                </a:rPr>
                <a:t>Я</a:t>
              </a:r>
            </a:p>
          </xdr:txBody>
        </xdr:sp>
      </xdr:grpSp>
    </xdr:grpSp>
    <xdr:clientData/>
  </xdr:twoCellAnchor>
  <xdr:twoCellAnchor>
    <xdr:from>
      <xdr:col>7</xdr:col>
      <xdr:colOff>786606</xdr:colOff>
      <xdr:row>28</xdr:row>
      <xdr:rowOff>57151</xdr:rowOff>
    </xdr:from>
    <xdr:to>
      <xdr:col>9</xdr:col>
      <xdr:colOff>157956</xdr:colOff>
      <xdr:row>37</xdr:row>
      <xdr:rowOff>171451</xdr:rowOff>
    </xdr:to>
    <xdr:grpSp>
      <xdr:nvGrpSpPr>
        <xdr:cNvPr id="37" name="Группа 36">
          <a:extLst>
            <a:ext uri="{FF2B5EF4-FFF2-40B4-BE49-F238E27FC236}">
              <a16:creationId xmlns="" xmlns:a16="http://schemas.microsoft.com/office/drawing/2014/main" id="{00000000-0008-0000-0200-000025000000}"/>
            </a:ext>
          </a:extLst>
        </xdr:cNvPr>
        <xdr:cNvGrpSpPr/>
      </xdr:nvGrpSpPr>
      <xdr:grpSpPr>
        <a:xfrm>
          <a:off x="6863556" y="5353051"/>
          <a:ext cx="1847850" cy="1847850"/>
          <a:chOff x="6673056" y="5495926"/>
          <a:chExt cx="1847850" cy="1847850"/>
        </a:xfrm>
      </xdr:grpSpPr>
      <xdr:pic>
        <xdr:nvPicPr>
          <xdr:cNvPr id="35" name="Рисунок 34">
            <a:extLst>
              <a:ext uri="{FF2B5EF4-FFF2-40B4-BE49-F238E27FC236}">
                <a16:creationId xmlns="" xmlns:a16="http://schemas.microsoft.com/office/drawing/2014/main" id="{00000000-0008-0000-0200-00002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673056" y="5495926"/>
            <a:ext cx="1847850" cy="1847850"/>
          </a:xfrm>
          <a:prstGeom prst="rect">
            <a:avLst/>
          </a:prstGeom>
        </xdr:spPr>
      </xdr:pic>
      <xdr:sp macro="" textlink="">
        <xdr:nvSpPr>
          <xdr:cNvPr id="30" name="TextBox 29">
            <a:extLst>
              <a:ext uri="{FF2B5EF4-FFF2-40B4-BE49-F238E27FC236}">
                <a16:creationId xmlns="" xmlns:a16="http://schemas.microsoft.com/office/drawing/2014/main" id="{00000000-0008-0000-0200-00001E000000}"/>
              </a:ext>
            </a:extLst>
          </xdr:cNvPr>
          <xdr:cNvSpPr txBox="1"/>
        </xdr:nvSpPr>
        <xdr:spPr>
          <a:xfrm>
            <a:off x="7693956" y="5833078"/>
            <a:ext cx="287993" cy="37722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600" b="1">
                <a:solidFill>
                  <a:schemeClr val="bg1"/>
                </a:solidFill>
              </a:rPr>
              <a:t>Ф</a:t>
            </a:r>
          </a:p>
        </xdr:txBody>
      </xdr:sp>
      <xdr:sp macro="" textlink="">
        <xdr:nvSpPr>
          <xdr:cNvPr id="33" name="TextBox 32">
            <a:extLst>
              <a:ext uri="{FF2B5EF4-FFF2-40B4-BE49-F238E27FC236}">
                <a16:creationId xmlns="" xmlns:a16="http://schemas.microsoft.com/office/drawing/2014/main" id="{00000000-0008-0000-0200-000021000000}"/>
              </a:ext>
            </a:extLst>
          </xdr:cNvPr>
          <xdr:cNvSpPr txBox="1"/>
        </xdr:nvSpPr>
        <xdr:spPr>
          <a:xfrm>
            <a:off x="7131985" y="5865897"/>
            <a:ext cx="268939" cy="32535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600" b="1">
                <a:solidFill>
                  <a:schemeClr val="bg1"/>
                </a:solidFill>
              </a:rPr>
              <a:t>Ф</a:t>
            </a:r>
          </a:p>
        </xdr:txBody>
      </xdr:sp>
      <xdr:sp macro="" textlink="">
        <xdr:nvSpPr>
          <xdr:cNvPr id="34" name="TextBox 33">
            <a:extLst>
              <a:ext uri="{FF2B5EF4-FFF2-40B4-BE49-F238E27FC236}">
                <a16:creationId xmlns="" xmlns:a16="http://schemas.microsoft.com/office/drawing/2014/main" id="{00000000-0008-0000-0200-000022000000}"/>
              </a:ext>
            </a:extLst>
          </xdr:cNvPr>
          <xdr:cNvSpPr txBox="1"/>
        </xdr:nvSpPr>
        <xdr:spPr>
          <a:xfrm>
            <a:off x="7713010" y="6553200"/>
            <a:ext cx="268939" cy="27197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4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36" name="TextBox 35">
            <a:extLst>
              <a:ext uri="{FF2B5EF4-FFF2-40B4-BE49-F238E27FC236}">
                <a16:creationId xmlns="" xmlns:a16="http://schemas.microsoft.com/office/drawing/2014/main" id="{00000000-0008-0000-0200-000024000000}"/>
              </a:ext>
            </a:extLst>
          </xdr:cNvPr>
          <xdr:cNvSpPr txBox="1"/>
        </xdr:nvSpPr>
        <xdr:spPr>
          <a:xfrm>
            <a:off x="7151035" y="6610350"/>
            <a:ext cx="268939" cy="27197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400" b="1">
                <a:solidFill>
                  <a:schemeClr val="bg1"/>
                </a:solidFill>
              </a:rPr>
              <a:t>Я</a:t>
            </a:r>
          </a:p>
        </xdr:txBody>
      </xdr:sp>
    </xdr:grpSp>
    <xdr:clientData/>
  </xdr:twoCellAnchor>
  <xdr:twoCellAnchor>
    <xdr:from>
      <xdr:col>8</xdr:col>
      <xdr:colOff>254935</xdr:colOff>
      <xdr:row>38</xdr:row>
      <xdr:rowOff>99028</xdr:rowOff>
    </xdr:from>
    <xdr:to>
      <xdr:col>8</xdr:col>
      <xdr:colOff>1371599</xdr:colOff>
      <xdr:row>41</xdr:row>
      <xdr:rowOff>110046</xdr:rowOff>
    </xdr:to>
    <xdr:grpSp>
      <xdr:nvGrpSpPr>
        <xdr:cNvPr id="38" name="Группа 37">
          <a:extLst>
            <a:ext uri="{FF2B5EF4-FFF2-40B4-BE49-F238E27FC236}">
              <a16:creationId xmlns="" xmlns:a16="http://schemas.microsoft.com/office/drawing/2014/main" id="{00000000-0008-0000-0200-000026000000}"/>
            </a:ext>
          </a:extLst>
        </xdr:cNvPr>
        <xdr:cNvGrpSpPr/>
      </xdr:nvGrpSpPr>
      <xdr:grpSpPr>
        <a:xfrm>
          <a:off x="7208185" y="7318978"/>
          <a:ext cx="1116664" cy="582518"/>
          <a:chOff x="7017685" y="5928328"/>
          <a:chExt cx="1116664" cy="582518"/>
        </a:xfrm>
      </xdr:grpSpPr>
      <xdr:sp macro="" textlink="">
        <xdr:nvSpPr>
          <xdr:cNvPr id="40" name="TextBox 39">
            <a:extLst>
              <a:ext uri="{FF2B5EF4-FFF2-40B4-BE49-F238E27FC236}">
                <a16:creationId xmlns="" xmlns:a16="http://schemas.microsoft.com/office/drawing/2014/main" id="{00000000-0008-0000-0200-000028000000}"/>
              </a:ext>
            </a:extLst>
          </xdr:cNvPr>
          <xdr:cNvSpPr txBox="1"/>
        </xdr:nvSpPr>
        <xdr:spPr>
          <a:xfrm>
            <a:off x="7598706" y="5928328"/>
            <a:ext cx="287993" cy="37722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600" b="1">
                <a:solidFill>
                  <a:schemeClr val="bg1"/>
                </a:solidFill>
              </a:rPr>
              <a:t>Ф</a:t>
            </a:r>
          </a:p>
        </xdr:txBody>
      </xdr:sp>
      <xdr:sp macro="" textlink="">
        <xdr:nvSpPr>
          <xdr:cNvPr id="42" name="TextBox 41">
            <a:extLst>
              <a:ext uri="{FF2B5EF4-FFF2-40B4-BE49-F238E27FC236}">
                <a16:creationId xmlns="" xmlns:a16="http://schemas.microsoft.com/office/drawing/2014/main" id="{00000000-0008-0000-0200-00002A000000}"/>
              </a:ext>
            </a:extLst>
          </xdr:cNvPr>
          <xdr:cNvSpPr txBox="1"/>
        </xdr:nvSpPr>
        <xdr:spPr>
          <a:xfrm>
            <a:off x="7017685" y="6197600"/>
            <a:ext cx="268939" cy="27197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4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43" name="TextBox 42">
            <a:extLst>
              <a:ext uri="{FF2B5EF4-FFF2-40B4-BE49-F238E27FC236}">
                <a16:creationId xmlns="" xmlns:a16="http://schemas.microsoft.com/office/drawing/2014/main" id="{00000000-0008-0000-0200-00002B000000}"/>
              </a:ext>
            </a:extLst>
          </xdr:cNvPr>
          <xdr:cNvSpPr txBox="1"/>
        </xdr:nvSpPr>
        <xdr:spPr>
          <a:xfrm>
            <a:off x="7865410" y="6238875"/>
            <a:ext cx="268939" cy="27197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</xdr:grpSp>
    <xdr:clientData/>
  </xdr:twoCellAnchor>
  <xdr:twoCellAnchor>
    <xdr:from>
      <xdr:col>8</xdr:col>
      <xdr:colOff>1035985</xdr:colOff>
      <xdr:row>40</xdr:row>
      <xdr:rowOff>146653</xdr:rowOff>
    </xdr:from>
    <xdr:to>
      <xdr:col>8</xdr:col>
      <xdr:colOff>1304924</xdr:colOff>
      <xdr:row>42</xdr:row>
      <xdr:rowOff>37624</xdr:rowOff>
    </xdr:to>
    <xdr:sp macro="" textlink="">
      <xdr:nvSpPr>
        <xdr:cNvPr id="45" name="TextBox 44">
          <a:extLst>
            <a:ext uri="{FF2B5EF4-FFF2-40B4-BE49-F238E27FC236}">
              <a16:creationId xmlns="" xmlns:a16="http://schemas.microsoft.com/office/drawing/2014/main" id="{00000000-0008-0000-0200-00002D000000}"/>
            </a:ext>
          </a:extLst>
        </xdr:cNvPr>
        <xdr:cNvSpPr txBox="1"/>
      </xdr:nvSpPr>
      <xdr:spPr>
        <a:xfrm>
          <a:off x="7798735" y="7890478"/>
          <a:ext cx="268939" cy="2719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>
    <xdr:from>
      <xdr:col>8</xdr:col>
      <xdr:colOff>216835</xdr:colOff>
      <xdr:row>47</xdr:row>
      <xdr:rowOff>99028</xdr:rowOff>
    </xdr:from>
    <xdr:to>
      <xdr:col>8</xdr:col>
      <xdr:colOff>1371599</xdr:colOff>
      <xdr:row>49</xdr:row>
      <xdr:rowOff>0</xdr:rowOff>
    </xdr:to>
    <xdr:grpSp>
      <xdr:nvGrpSpPr>
        <xdr:cNvPr id="47" name="Группа 46">
          <a:extLst>
            <a:ext uri="{FF2B5EF4-FFF2-40B4-BE49-F238E27FC236}">
              <a16:creationId xmlns="" xmlns:a16="http://schemas.microsoft.com/office/drawing/2014/main" id="{00000000-0008-0000-0200-00002F000000}"/>
            </a:ext>
          </a:extLst>
        </xdr:cNvPr>
        <xdr:cNvGrpSpPr/>
      </xdr:nvGrpSpPr>
      <xdr:grpSpPr>
        <a:xfrm>
          <a:off x="7170085" y="9043003"/>
          <a:ext cx="1154764" cy="281972"/>
          <a:chOff x="6979585" y="5928328"/>
          <a:chExt cx="1154764" cy="858743"/>
        </a:xfrm>
      </xdr:grpSpPr>
      <xdr:sp macro="" textlink="">
        <xdr:nvSpPr>
          <xdr:cNvPr id="48" name="TextBox 47">
            <a:extLst>
              <a:ext uri="{FF2B5EF4-FFF2-40B4-BE49-F238E27FC236}">
                <a16:creationId xmlns="" xmlns:a16="http://schemas.microsoft.com/office/drawing/2014/main" id="{00000000-0008-0000-0200-000030000000}"/>
              </a:ext>
            </a:extLst>
          </xdr:cNvPr>
          <xdr:cNvSpPr txBox="1"/>
        </xdr:nvSpPr>
        <xdr:spPr>
          <a:xfrm>
            <a:off x="7598706" y="5928328"/>
            <a:ext cx="287993" cy="37722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600" b="1">
                <a:solidFill>
                  <a:schemeClr val="bg1"/>
                </a:solidFill>
              </a:rPr>
              <a:t>Ф</a:t>
            </a:r>
          </a:p>
        </xdr:txBody>
      </xdr:sp>
      <xdr:sp macro="" textlink="">
        <xdr:nvSpPr>
          <xdr:cNvPr id="49" name="TextBox 48">
            <a:extLst>
              <a:ext uri="{FF2B5EF4-FFF2-40B4-BE49-F238E27FC236}">
                <a16:creationId xmlns="" xmlns:a16="http://schemas.microsoft.com/office/drawing/2014/main" id="{00000000-0008-0000-0200-000031000000}"/>
              </a:ext>
            </a:extLst>
          </xdr:cNvPr>
          <xdr:cNvSpPr txBox="1"/>
        </xdr:nvSpPr>
        <xdr:spPr>
          <a:xfrm>
            <a:off x="6979585" y="6180222"/>
            <a:ext cx="268939" cy="32535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600" b="1">
                <a:solidFill>
                  <a:schemeClr val="bg1"/>
                </a:solidFill>
              </a:rPr>
              <a:t>Ф</a:t>
            </a:r>
          </a:p>
        </xdr:txBody>
      </xdr:sp>
      <xdr:sp macro="" textlink="">
        <xdr:nvSpPr>
          <xdr:cNvPr id="50" name="TextBox 49">
            <a:extLst>
              <a:ext uri="{FF2B5EF4-FFF2-40B4-BE49-F238E27FC236}">
                <a16:creationId xmlns="" xmlns:a16="http://schemas.microsoft.com/office/drawing/2014/main" id="{00000000-0008-0000-0200-000032000000}"/>
              </a:ext>
            </a:extLst>
          </xdr:cNvPr>
          <xdr:cNvSpPr txBox="1"/>
        </xdr:nvSpPr>
        <xdr:spPr>
          <a:xfrm>
            <a:off x="7627285" y="6515100"/>
            <a:ext cx="268939" cy="27197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4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51" name="TextBox 50">
            <a:extLst>
              <a:ext uri="{FF2B5EF4-FFF2-40B4-BE49-F238E27FC236}">
                <a16:creationId xmlns="" xmlns:a16="http://schemas.microsoft.com/office/drawing/2014/main" id="{00000000-0008-0000-0200-000033000000}"/>
              </a:ext>
            </a:extLst>
          </xdr:cNvPr>
          <xdr:cNvSpPr txBox="1"/>
        </xdr:nvSpPr>
        <xdr:spPr>
          <a:xfrm>
            <a:off x="7865410" y="6238875"/>
            <a:ext cx="268939" cy="27197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</xdr:grpSp>
    <xdr:clientData/>
  </xdr:twoCellAnchor>
  <xdr:twoCellAnchor>
    <xdr:from>
      <xdr:col>8</xdr:col>
      <xdr:colOff>1035985</xdr:colOff>
      <xdr:row>48</xdr:row>
      <xdr:rowOff>0</xdr:rowOff>
    </xdr:from>
    <xdr:to>
      <xdr:col>8</xdr:col>
      <xdr:colOff>1304924</xdr:colOff>
      <xdr:row>48</xdr:row>
      <xdr:rowOff>37624</xdr:rowOff>
    </xdr:to>
    <xdr:sp macro="" textlink="">
      <xdr:nvSpPr>
        <xdr:cNvPr id="52" name="TextBox 51">
          <a:extLst>
            <a:ext uri="{FF2B5EF4-FFF2-40B4-BE49-F238E27FC236}">
              <a16:creationId xmlns="" xmlns:a16="http://schemas.microsoft.com/office/drawing/2014/main" id="{00000000-0008-0000-0200-000034000000}"/>
            </a:ext>
          </a:extLst>
        </xdr:cNvPr>
        <xdr:cNvSpPr txBox="1"/>
      </xdr:nvSpPr>
      <xdr:spPr>
        <a:xfrm>
          <a:off x="7798735" y="7890478"/>
          <a:ext cx="268939" cy="2719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 editAs="oneCell">
    <xdr:from>
      <xdr:col>8</xdr:col>
      <xdr:colOff>333375</xdr:colOff>
      <xdr:row>45</xdr:row>
      <xdr:rowOff>177006</xdr:rowOff>
    </xdr:from>
    <xdr:to>
      <xdr:col>8</xdr:col>
      <xdr:colOff>1314450</xdr:colOff>
      <xdr:row>50</xdr:row>
      <xdr:rowOff>74136</xdr:rowOff>
    </xdr:to>
    <xdr:pic>
      <xdr:nvPicPr>
        <xdr:cNvPr id="53" name="Рисунок 52">
          <a:extLst>
            <a:ext uri="{FF2B5EF4-FFF2-40B4-BE49-F238E27FC236}">
              <a16:creationId xmlns="" xmlns:a16="http://schemas.microsoft.com/office/drawing/2014/main" id="{00000000-0008-0000-02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96125" y="8873331"/>
          <a:ext cx="981075" cy="981075"/>
        </a:xfrm>
        <a:prstGeom prst="rect">
          <a:avLst/>
        </a:prstGeom>
      </xdr:spPr>
    </xdr:pic>
    <xdr:clientData/>
  </xdr:twoCellAnchor>
  <xdr:twoCellAnchor>
    <xdr:from>
      <xdr:col>8</xdr:col>
      <xdr:colOff>216835</xdr:colOff>
      <xdr:row>51</xdr:row>
      <xdr:rowOff>0</xdr:rowOff>
    </xdr:from>
    <xdr:to>
      <xdr:col>8</xdr:col>
      <xdr:colOff>1371599</xdr:colOff>
      <xdr:row>52</xdr:row>
      <xdr:rowOff>0</xdr:rowOff>
    </xdr:to>
    <xdr:grpSp>
      <xdr:nvGrpSpPr>
        <xdr:cNvPr id="61" name="Группа 60">
          <a:extLst>
            <a:ext uri="{FF2B5EF4-FFF2-40B4-BE49-F238E27FC236}">
              <a16:creationId xmlns="" xmlns:a16="http://schemas.microsoft.com/office/drawing/2014/main" id="{00000000-0008-0000-0200-00003D000000}"/>
            </a:ext>
          </a:extLst>
        </xdr:cNvPr>
        <xdr:cNvGrpSpPr/>
      </xdr:nvGrpSpPr>
      <xdr:grpSpPr>
        <a:xfrm>
          <a:off x="7170085" y="9906000"/>
          <a:ext cx="1154764" cy="247650"/>
          <a:chOff x="6979585" y="5928328"/>
          <a:chExt cx="1154764" cy="858743"/>
        </a:xfrm>
      </xdr:grpSpPr>
      <xdr:sp macro="" textlink="">
        <xdr:nvSpPr>
          <xdr:cNvPr id="62" name="TextBox 61">
            <a:extLst>
              <a:ext uri="{FF2B5EF4-FFF2-40B4-BE49-F238E27FC236}">
                <a16:creationId xmlns="" xmlns:a16="http://schemas.microsoft.com/office/drawing/2014/main" id="{00000000-0008-0000-0200-00003E000000}"/>
              </a:ext>
            </a:extLst>
          </xdr:cNvPr>
          <xdr:cNvSpPr txBox="1"/>
        </xdr:nvSpPr>
        <xdr:spPr>
          <a:xfrm>
            <a:off x="7598706" y="5928328"/>
            <a:ext cx="287993" cy="37722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600" b="1">
                <a:solidFill>
                  <a:schemeClr val="bg1"/>
                </a:solidFill>
              </a:rPr>
              <a:t>Ф</a:t>
            </a:r>
          </a:p>
        </xdr:txBody>
      </xdr:sp>
      <xdr:sp macro="" textlink="">
        <xdr:nvSpPr>
          <xdr:cNvPr id="63" name="TextBox 62">
            <a:extLst>
              <a:ext uri="{FF2B5EF4-FFF2-40B4-BE49-F238E27FC236}">
                <a16:creationId xmlns="" xmlns:a16="http://schemas.microsoft.com/office/drawing/2014/main" id="{00000000-0008-0000-0200-00003F000000}"/>
              </a:ext>
            </a:extLst>
          </xdr:cNvPr>
          <xdr:cNvSpPr txBox="1"/>
        </xdr:nvSpPr>
        <xdr:spPr>
          <a:xfrm>
            <a:off x="6979585" y="6180222"/>
            <a:ext cx="268939" cy="32535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600" b="1">
                <a:solidFill>
                  <a:schemeClr val="bg1"/>
                </a:solidFill>
              </a:rPr>
              <a:t>Ф</a:t>
            </a:r>
          </a:p>
        </xdr:txBody>
      </xdr:sp>
      <xdr:sp macro="" textlink="">
        <xdr:nvSpPr>
          <xdr:cNvPr id="64" name="TextBox 63">
            <a:extLst>
              <a:ext uri="{FF2B5EF4-FFF2-40B4-BE49-F238E27FC236}">
                <a16:creationId xmlns="" xmlns:a16="http://schemas.microsoft.com/office/drawing/2014/main" id="{00000000-0008-0000-0200-000040000000}"/>
              </a:ext>
            </a:extLst>
          </xdr:cNvPr>
          <xdr:cNvSpPr txBox="1"/>
        </xdr:nvSpPr>
        <xdr:spPr>
          <a:xfrm>
            <a:off x="7627285" y="6515100"/>
            <a:ext cx="268939" cy="27197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4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65" name="TextBox 64">
            <a:extLst>
              <a:ext uri="{FF2B5EF4-FFF2-40B4-BE49-F238E27FC236}">
                <a16:creationId xmlns="" xmlns:a16="http://schemas.microsoft.com/office/drawing/2014/main" id="{00000000-0008-0000-0200-000041000000}"/>
              </a:ext>
            </a:extLst>
          </xdr:cNvPr>
          <xdr:cNvSpPr txBox="1"/>
        </xdr:nvSpPr>
        <xdr:spPr>
          <a:xfrm>
            <a:off x="7865410" y="6238875"/>
            <a:ext cx="268939" cy="27197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</xdr:grpSp>
    <xdr:clientData/>
  </xdr:twoCellAnchor>
  <xdr:twoCellAnchor>
    <xdr:from>
      <xdr:col>8</xdr:col>
      <xdr:colOff>1035985</xdr:colOff>
      <xdr:row>51</xdr:row>
      <xdr:rowOff>0</xdr:rowOff>
    </xdr:from>
    <xdr:to>
      <xdr:col>8</xdr:col>
      <xdr:colOff>1304924</xdr:colOff>
      <xdr:row>51</xdr:row>
      <xdr:rowOff>37624</xdr:rowOff>
    </xdr:to>
    <xdr:sp macro="" textlink="">
      <xdr:nvSpPr>
        <xdr:cNvPr id="66" name="TextBox 65">
          <a:extLst>
            <a:ext uri="{FF2B5EF4-FFF2-40B4-BE49-F238E27FC236}">
              <a16:creationId xmlns="" xmlns:a16="http://schemas.microsoft.com/office/drawing/2014/main" id="{00000000-0008-0000-0200-000042000000}"/>
            </a:ext>
          </a:extLst>
        </xdr:cNvPr>
        <xdr:cNvSpPr txBox="1"/>
      </xdr:nvSpPr>
      <xdr:spPr>
        <a:xfrm>
          <a:off x="7798735" y="9277350"/>
          <a:ext cx="268939" cy="376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 editAs="oneCell">
    <xdr:from>
      <xdr:col>8</xdr:col>
      <xdr:colOff>333375</xdr:colOff>
      <xdr:row>51</xdr:row>
      <xdr:rowOff>0</xdr:rowOff>
    </xdr:from>
    <xdr:to>
      <xdr:col>8</xdr:col>
      <xdr:colOff>1333501</xdr:colOff>
      <xdr:row>55</xdr:row>
      <xdr:rowOff>104775</xdr:rowOff>
    </xdr:to>
    <xdr:pic>
      <xdr:nvPicPr>
        <xdr:cNvPr id="68" name="Рисунок 67">
          <a:extLst>
            <a:ext uri="{FF2B5EF4-FFF2-40B4-BE49-F238E27FC236}">
              <a16:creationId xmlns="" xmlns:a16="http://schemas.microsoft.com/office/drawing/2014/main" id="{00000000-0008-0000-02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72325" y="9825832"/>
          <a:ext cx="1000126" cy="1000126"/>
        </a:xfrm>
        <a:prstGeom prst="rect">
          <a:avLst/>
        </a:prstGeom>
      </xdr:spPr>
    </xdr:pic>
    <xdr:clientData/>
  </xdr:twoCellAnchor>
  <xdr:twoCellAnchor>
    <xdr:from>
      <xdr:col>8</xdr:col>
      <xdr:colOff>361950</xdr:colOff>
      <xdr:row>60</xdr:row>
      <xdr:rowOff>57150</xdr:rowOff>
    </xdr:from>
    <xdr:to>
      <xdr:col>8</xdr:col>
      <xdr:colOff>630889</xdr:colOff>
      <xdr:row>61</xdr:row>
      <xdr:rowOff>138621</xdr:rowOff>
    </xdr:to>
    <xdr:sp macro="" textlink="">
      <xdr:nvSpPr>
        <xdr:cNvPr id="76" name="TextBox 75">
          <a:extLst>
            <a:ext uri="{FF2B5EF4-FFF2-40B4-BE49-F238E27FC236}">
              <a16:creationId xmlns="" xmlns:a16="http://schemas.microsoft.com/office/drawing/2014/main" id="{00000000-0008-0000-0200-00004C000000}"/>
            </a:ext>
          </a:extLst>
        </xdr:cNvPr>
        <xdr:cNvSpPr txBox="1"/>
      </xdr:nvSpPr>
      <xdr:spPr>
        <a:xfrm>
          <a:off x="7124700" y="11830050"/>
          <a:ext cx="268939" cy="2719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4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>
    <xdr:from>
      <xdr:col>8</xdr:col>
      <xdr:colOff>942975</xdr:colOff>
      <xdr:row>60</xdr:row>
      <xdr:rowOff>85725</xdr:rowOff>
    </xdr:from>
    <xdr:to>
      <xdr:col>8</xdr:col>
      <xdr:colOff>1211914</xdr:colOff>
      <xdr:row>61</xdr:row>
      <xdr:rowOff>167196</xdr:rowOff>
    </xdr:to>
    <xdr:sp macro="" textlink="">
      <xdr:nvSpPr>
        <xdr:cNvPr id="77" name="TextBox 76">
          <a:extLst>
            <a:ext uri="{FF2B5EF4-FFF2-40B4-BE49-F238E27FC236}">
              <a16:creationId xmlns="" xmlns:a16="http://schemas.microsoft.com/office/drawing/2014/main" id="{00000000-0008-0000-0200-00004D000000}"/>
            </a:ext>
          </a:extLst>
        </xdr:cNvPr>
        <xdr:cNvSpPr txBox="1"/>
      </xdr:nvSpPr>
      <xdr:spPr>
        <a:xfrm>
          <a:off x="7705725" y="11858625"/>
          <a:ext cx="268939" cy="2719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4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>
    <xdr:from>
      <xdr:col>8</xdr:col>
      <xdr:colOff>485775</xdr:colOff>
      <xdr:row>67</xdr:row>
      <xdr:rowOff>19050</xdr:rowOff>
    </xdr:from>
    <xdr:to>
      <xdr:col>8</xdr:col>
      <xdr:colOff>754714</xdr:colOff>
      <xdr:row>68</xdr:row>
      <xdr:rowOff>100521</xdr:rowOff>
    </xdr:to>
    <xdr:sp macro="" textlink="">
      <xdr:nvSpPr>
        <xdr:cNvPr id="82" name="TextBox 81">
          <a:extLst>
            <a:ext uri="{FF2B5EF4-FFF2-40B4-BE49-F238E27FC236}">
              <a16:creationId xmlns="" xmlns:a16="http://schemas.microsoft.com/office/drawing/2014/main" id="{00000000-0008-0000-0200-000052000000}"/>
            </a:ext>
          </a:extLst>
        </xdr:cNvPr>
        <xdr:cNvSpPr txBox="1"/>
      </xdr:nvSpPr>
      <xdr:spPr>
        <a:xfrm>
          <a:off x="7248525" y="13134975"/>
          <a:ext cx="268939" cy="2719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1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>
    <xdr:from>
      <xdr:col>8</xdr:col>
      <xdr:colOff>942975</xdr:colOff>
      <xdr:row>66</xdr:row>
      <xdr:rowOff>9525</xdr:rowOff>
    </xdr:from>
    <xdr:to>
      <xdr:col>8</xdr:col>
      <xdr:colOff>1211914</xdr:colOff>
      <xdr:row>67</xdr:row>
      <xdr:rowOff>90996</xdr:rowOff>
    </xdr:to>
    <xdr:sp macro="" textlink="">
      <xdr:nvSpPr>
        <xdr:cNvPr id="83" name="TextBox 82">
          <a:extLst>
            <a:ext uri="{FF2B5EF4-FFF2-40B4-BE49-F238E27FC236}">
              <a16:creationId xmlns="" xmlns:a16="http://schemas.microsoft.com/office/drawing/2014/main" id="{00000000-0008-0000-0200-000053000000}"/>
            </a:ext>
          </a:extLst>
        </xdr:cNvPr>
        <xdr:cNvSpPr txBox="1"/>
      </xdr:nvSpPr>
      <xdr:spPr>
        <a:xfrm>
          <a:off x="7705725" y="12934950"/>
          <a:ext cx="268939" cy="2719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400" b="1">
              <a:solidFill>
                <a:schemeClr val="bg1"/>
              </a:solidFill>
            </a:rPr>
            <a:t>Ф</a:t>
          </a:r>
        </a:p>
      </xdr:txBody>
    </xdr:sp>
    <xdr:clientData/>
  </xdr:twoCellAnchor>
  <xdr:twoCellAnchor>
    <xdr:from>
      <xdr:col>8</xdr:col>
      <xdr:colOff>942975</xdr:colOff>
      <xdr:row>64</xdr:row>
      <xdr:rowOff>180975</xdr:rowOff>
    </xdr:from>
    <xdr:to>
      <xdr:col>8</xdr:col>
      <xdr:colOff>1211914</xdr:colOff>
      <xdr:row>66</xdr:row>
      <xdr:rowOff>71946</xdr:rowOff>
    </xdr:to>
    <xdr:sp macro="" textlink="">
      <xdr:nvSpPr>
        <xdr:cNvPr id="84" name="TextBox 83">
          <a:extLst>
            <a:ext uri="{FF2B5EF4-FFF2-40B4-BE49-F238E27FC236}">
              <a16:creationId xmlns="" xmlns:a16="http://schemas.microsoft.com/office/drawing/2014/main" id="{00000000-0008-0000-0200-000054000000}"/>
            </a:ext>
          </a:extLst>
        </xdr:cNvPr>
        <xdr:cNvSpPr txBox="1"/>
      </xdr:nvSpPr>
      <xdr:spPr>
        <a:xfrm>
          <a:off x="7705725" y="12725400"/>
          <a:ext cx="268939" cy="2719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400" b="1">
              <a:solidFill>
                <a:schemeClr val="bg1"/>
              </a:solidFill>
            </a:rPr>
            <a:t>Ф</a:t>
          </a:r>
        </a:p>
      </xdr:txBody>
    </xdr:sp>
    <xdr:clientData/>
  </xdr:twoCellAnchor>
  <xdr:twoCellAnchor>
    <xdr:from>
      <xdr:col>8</xdr:col>
      <xdr:colOff>419100</xdr:colOff>
      <xdr:row>67</xdr:row>
      <xdr:rowOff>123825</xdr:rowOff>
    </xdr:from>
    <xdr:to>
      <xdr:col>8</xdr:col>
      <xdr:colOff>688039</xdr:colOff>
      <xdr:row>69</xdr:row>
      <xdr:rowOff>14796</xdr:rowOff>
    </xdr:to>
    <xdr:sp macro="" textlink="">
      <xdr:nvSpPr>
        <xdr:cNvPr id="86" name="TextBox 85">
          <a:extLst>
            <a:ext uri="{FF2B5EF4-FFF2-40B4-BE49-F238E27FC236}">
              <a16:creationId xmlns="" xmlns:a16="http://schemas.microsoft.com/office/drawing/2014/main" id="{00000000-0008-0000-0200-000056000000}"/>
            </a:ext>
          </a:extLst>
        </xdr:cNvPr>
        <xdr:cNvSpPr txBox="1"/>
      </xdr:nvSpPr>
      <xdr:spPr>
        <a:xfrm>
          <a:off x="7181850" y="13239750"/>
          <a:ext cx="268939" cy="2719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1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>
    <xdr:from>
      <xdr:col>8</xdr:col>
      <xdr:colOff>581025</xdr:colOff>
      <xdr:row>75</xdr:row>
      <xdr:rowOff>38100</xdr:rowOff>
    </xdr:from>
    <xdr:to>
      <xdr:col>8</xdr:col>
      <xdr:colOff>849964</xdr:colOff>
      <xdr:row>76</xdr:row>
      <xdr:rowOff>119571</xdr:rowOff>
    </xdr:to>
    <xdr:sp macro="" textlink="">
      <xdr:nvSpPr>
        <xdr:cNvPr id="88" name="TextBox 87">
          <a:extLst>
            <a:ext uri="{FF2B5EF4-FFF2-40B4-BE49-F238E27FC236}">
              <a16:creationId xmlns="" xmlns:a16="http://schemas.microsoft.com/office/drawing/2014/main" id="{00000000-0008-0000-0200-000058000000}"/>
            </a:ext>
          </a:extLst>
        </xdr:cNvPr>
        <xdr:cNvSpPr txBox="1"/>
      </xdr:nvSpPr>
      <xdr:spPr>
        <a:xfrm>
          <a:off x="7343775" y="14687550"/>
          <a:ext cx="268939" cy="2719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1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>
    <xdr:from>
      <xdr:col>8</xdr:col>
      <xdr:colOff>895350</xdr:colOff>
      <xdr:row>75</xdr:row>
      <xdr:rowOff>19050</xdr:rowOff>
    </xdr:from>
    <xdr:to>
      <xdr:col>8</xdr:col>
      <xdr:colOff>1164289</xdr:colOff>
      <xdr:row>76</xdr:row>
      <xdr:rowOff>100521</xdr:rowOff>
    </xdr:to>
    <xdr:sp macro="" textlink="">
      <xdr:nvSpPr>
        <xdr:cNvPr id="89" name="TextBox 88">
          <a:extLst>
            <a:ext uri="{FF2B5EF4-FFF2-40B4-BE49-F238E27FC236}">
              <a16:creationId xmlns="" xmlns:a16="http://schemas.microsoft.com/office/drawing/2014/main" id="{00000000-0008-0000-0200-000059000000}"/>
            </a:ext>
          </a:extLst>
        </xdr:cNvPr>
        <xdr:cNvSpPr txBox="1"/>
      </xdr:nvSpPr>
      <xdr:spPr>
        <a:xfrm>
          <a:off x="7658100" y="14668500"/>
          <a:ext cx="268939" cy="2719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400" b="1">
              <a:solidFill>
                <a:schemeClr val="bg1"/>
              </a:solidFill>
            </a:rPr>
            <a:t>Ф</a:t>
          </a:r>
        </a:p>
      </xdr:txBody>
    </xdr:sp>
    <xdr:clientData/>
  </xdr:twoCellAnchor>
  <xdr:twoCellAnchor>
    <xdr:from>
      <xdr:col>8</xdr:col>
      <xdr:colOff>895350</xdr:colOff>
      <xdr:row>73</xdr:row>
      <xdr:rowOff>171450</xdr:rowOff>
    </xdr:from>
    <xdr:to>
      <xdr:col>8</xdr:col>
      <xdr:colOff>1164289</xdr:colOff>
      <xdr:row>75</xdr:row>
      <xdr:rowOff>62421</xdr:rowOff>
    </xdr:to>
    <xdr:sp macro="" textlink="">
      <xdr:nvSpPr>
        <xdr:cNvPr id="90" name="TextBox 89">
          <a:extLst>
            <a:ext uri="{FF2B5EF4-FFF2-40B4-BE49-F238E27FC236}">
              <a16:creationId xmlns="" xmlns:a16="http://schemas.microsoft.com/office/drawing/2014/main" id="{00000000-0008-0000-0200-00005A000000}"/>
            </a:ext>
          </a:extLst>
        </xdr:cNvPr>
        <xdr:cNvSpPr txBox="1"/>
      </xdr:nvSpPr>
      <xdr:spPr>
        <a:xfrm>
          <a:off x="7658100" y="14439900"/>
          <a:ext cx="268939" cy="2719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400" b="1">
              <a:solidFill>
                <a:schemeClr val="bg1"/>
              </a:solidFill>
            </a:rPr>
            <a:t>Ф</a:t>
          </a:r>
        </a:p>
      </xdr:txBody>
    </xdr:sp>
    <xdr:clientData/>
  </xdr:twoCellAnchor>
  <xdr:twoCellAnchor>
    <xdr:from>
      <xdr:col>8</xdr:col>
      <xdr:colOff>504825</xdr:colOff>
      <xdr:row>75</xdr:row>
      <xdr:rowOff>142875</xdr:rowOff>
    </xdr:from>
    <xdr:to>
      <xdr:col>8</xdr:col>
      <xdr:colOff>773764</xdr:colOff>
      <xdr:row>77</xdr:row>
      <xdr:rowOff>33846</xdr:rowOff>
    </xdr:to>
    <xdr:sp macro="" textlink="">
      <xdr:nvSpPr>
        <xdr:cNvPr id="91" name="TextBox 90">
          <a:extLst>
            <a:ext uri="{FF2B5EF4-FFF2-40B4-BE49-F238E27FC236}">
              <a16:creationId xmlns="" xmlns:a16="http://schemas.microsoft.com/office/drawing/2014/main" id="{00000000-0008-0000-0200-00005B000000}"/>
            </a:ext>
          </a:extLst>
        </xdr:cNvPr>
        <xdr:cNvSpPr txBox="1"/>
      </xdr:nvSpPr>
      <xdr:spPr>
        <a:xfrm>
          <a:off x="7267575" y="14792325"/>
          <a:ext cx="268939" cy="2719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1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>
    <xdr:from>
      <xdr:col>8</xdr:col>
      <xdr:colOff>216835</xdr:colOff>
      <xdr:row>80</xdr:row>
      <xdr:rowOff>99028</xdr:rowOff>
    </xdr:from>
    <xdr:to>
      <xdr:col>8</xdr:col>
      <xdr:colOff>1371599</xdr:colOff>
      <xdr:row>82</xdr:row>
      <xdr:rowOff>0</xdr:rowOff>
    </xdr:to>
    <xdr:grpSp>
      <xdr:nvGrpSpPr>
        <xdr:cNvPr id="93" name="Группа 92">
          <a:extLst>
            <a:ext uri="{FF2B5EF4-FFF2-40B4-BE49-F238E27FC236}">
              <a16:creationId xmlns="" xmlns:a16="http://schemas.microsoft.com/office/drawing/2014/main" id="{00000000-0008-0000-0200-00005D000000}"/>
            </a:ext>
          </a:extLst>
        </xdr:cNvPr>
        <xdr:cNvGrpSpPr/>
      </xdr:nvGrpSpPr>
      <xdr:grpSpPr>
        <a:xfrm>
          <a:off x="7170085" y="15691453"/>
          <a:ext cx="1154764" cy="281972"/>
          <a:chOff x="6979585" y="5928328"/>
          <a:chExt cx="1154764" cy="858743"/>
        </a:xfrm>
      </xdr:grpSpPr>
      <xdr:sp macro="" textlink="">
        <xdr:nvSpPr>
          <xdr:cNvPr id="94" name="TextBox 93">
            <a:extLst>
              <a:ext uri="{FF2B5EF4-FFF2-40B4-BE49-F238E27FC236}">
                <a16:creationId xmlns="" xmlns:a16="http://schemas.microsoft.com/office/drawing/2014/main" id="{00000000-0008-0000-0200-00005E000000}"/>
              </a:ext>
            </a:extLst>
          </xdr:cNvPr>
          <xdr:cNvSpPr txBox="1"/>
        </xdr:nvSpPr>
        <xdr:spPr>
          <a:xfrm>
            <a:off x="7598706" y="5928328"/>
            <a:ext cx="287993" cy="37722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600" b="1">
                <a:solidFill>
                  <a:schemeClr val="bg1"/>
                </a:solidFill>
              </a:rPr>
              <a:t>Ф</a:t>
            </a:r>
          </a:p>
        </xdr:txBody>
      </xdr:sp>
      <xdr:sp macro="" textlink="">
        <xdr:nvSpPr>
          <xdr:cNvPr id="95" name="TextBox 94">
            <a:extLst>
              <a:ext uri="{FF2B5EF4-FFF2-40B4-BE49-F238E27FC236}">
                <a16:creationId xmlns="" xmlns:a16="http://schemas.microsoft.com/office/drawing/2014/main" id="{00000000-0008-0000-0200-00005F000000}"/>
              </a:ext>
            </a:extLst>
          </xdr:cNvPr>
          <xdr:cNvSpPr txBox="1"/>
        </xdr:nvSpPr>
        <xdr:spPr>
          <a:xfrm>
            <a:off x="6979585" y="6180222"/>
            <a:ext cx="268939" cy="32535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600" b="1">
                <a:solidFill>
                  <a:schemeClr val="bg1"/>
                </a:solidFill>
              </a:rPr>
              <a:t>Ф</a:t>
            </a:r>
          </a:p>
        </xdr:txBody>
      </xdr:sp>
      <xdr:sp macro="" textlink="">
        <xdr:nvSpPr>
          <xdr:cNvPr id="96" name="TextBox 95">
            <a:extLst>
              <a:ext uri="{FF2B5EF4-FFF2-40B4-BE49-F238E27FC236}">
                <a16:creationId xmlns="" xmlns:a16="http://schemas.microsoft.com/office/drawing/2014/main" id="{00000000-0008-0000-0200-000060000000}"/>
              </a:ext>
            </a:extLst>
          </xdr:cNvPr>
          <xdr:cNvSpPr txBox="1"/>
        </xdr:nvSpPr>
        <xdr:spPr>
          <a:xfrm>
            <a:off x="7627285" y="6515100"/>
            <a:ext cx="268939" cy="27197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4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97" name="TextBox 96">
            <a:extLst>
              <a:ext uri="{FF2B5EF4-FFF2-40B4-BE49-F238E27FC236}">
                <a16:creationId xmlns="" xmlns:a16="http://schemas.microsoft.com/office/drawing/2014/main" id="{00000000-0008-0000-0200-000061000000}"/>
              </a:ext>
            </a:extLst>
          </xdr:cNvPr>
          <xdr:cNvSpPr txBox="1"/>
        </xdr:nvSpPr>
        <xdr:spPr>
          <a:xfrm>
            <a:off x="7865410" y="6238875"/>
            <a:ext cx="268939" cy="27197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</xdr:grpSp>
    <xdr:clientData/>
  </xdr:twoCellAnchor>
  <xdr:twoCellAnchor>
    <xdr:from>
      <xdr:col>8</xdr:col>
      <xdr:colOff>1035985</xdr:colOff>
      <xdr:row>81</xdr:row>
      <xdr:rowOff>0</xdr:rowOff>
    </xdr:from>
    <xdr:to>
      <xdr:col>8</xdr:col>
      <xdr:colOff>1304924</xdr:colOff>
      <xdr:row>81</xdr:row>
      <xdr:rowOff>37624</xdr:rowOff>
    </xdr:to>
    <xdr:sp macro="" textlink="">
      <xdr:nvSpPr>
        <xdr:cNvPr id="98" name="TextBox 97">
          <a:extLst>
            <a:ext uri="{FF2B5EF4-FFF2-40B4-BE49-F238E27FC236}">
              <a16:creationId xmlns="" xmlns:a16="http://schemas.microsoft.com/office/drawing/2014/main" id="{00000000-0008-0000-0200-000062000000}"/>
            </a:ext>
          </a:extLst>
        </xdr:cNvPr>
        <xdr:cNvSpPr txBox="1"/>
      </xdr:nvSpPr>
      <xdr:spPr>
        <a:xfrm>
          <a:off x="7798735" y="9277350"/>
          <a:ext cx="268939" cy="376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 editAs="oneCell">
    <xdr:from>
      <xdr:col>8</xdr:col>
      <xdr:colOff>333375</xdr:colOff>
      <xdr:row>78</xdr:row>
      <xdr:rowOff>152400</xdr:rowOff>
    </xdr:from>
    <xdr:to>
      <xdr:col>8</xdr:col>
      <xdr:colOff>1362075</xdr:colOff>
      <xdr:row>83</xdr:row>
      <xdr:rowOff>123826</xdr:rowOff>
    </xdr:to>
    <xdr:pic>
      <xdr:nvPicPr>
        <xdr:cNvPr id="100" name="Рисунок 99">
          <a:extLst>
            <a:ext uri="{FF2B5EF4-FFF2-40B4-BE49-F238E27FC236}">
              <a16:creationId xmlns="" xmlns:a16="http://schemas.microsoft.com/office/drawing/2014/main" id="{00000000-0008-0000-02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96125" y="15373350"/>
          <a:ext cx="1028700" cy="1028700"/>
        </a:xfrm>
        <a:prstGeom prst="rect">
          <a:avLst/>
        </a:prstGeom>
      </xdr:spPr>
    </xdr:pic>
    <xdr:clientData/>
  </xdr:twoCellAnchor>
  <xdr:twoCellAnchor>
    <xdr:from>
      <xdr:col>8</xdr:col>
      <xdr:colOff>216835</xdr:colOff>
      <xdr:row>85</xdr:row>
      <xdr:rowOff>99028</xdr:rowOff>
    </xdr:from>
    <xdr:to>
      <xdr:col>8</xdr:col>
      <xdr:colOff>1371599</xdr:colOff>
      <xdr:row>87</xdr:row>
      <xdr:rowOff>0</xdr:rowOff>
    </xdr:to>
    <xdr:grpSp>
      <xdr:nvGrpSpPr>
        <xdr:cNvPr id="101" name="Группа 100">
          <a:extLst>
            <a:ext uri="{FF2B5EF4-FFF2-40B4-BE49-F238E27FC236}">
              <a16:creationId xmlns="" xmlns:a16="http://schemas.microsoft.com/office/drawing/2014/main" id="{00000000-0008-0000-0200-000065000000}"/>
            </a:ext>
          </a:extLst>
        </xdr:cNvPr>
        <xdr:cNvGrpSpPr/>
      </xdr:nvGrpSpPr>
      <xdr:grpSpPr>
        <a:xfrm>
          <a:off x="7170085" y="16748728"/>
          <a:ext cx="1154764" cy="281972"/>
          <a:chOff x="6979585" y="5928328"/>
          <a:chExt cx="1154764" cy="858743"/>
        </a:xfrm>
      </xdr:grpSpPr>
      <xdr:sp macro="" textlink="">
        <xdr:nvSpPr>
          <xdr:cNvPr id="102" name="TextBox 101">
            <a:extLst>
              <a:ext uri="{FF2B5EF4-FFF2-40B4-BE49-F238E27FC236}">
                <a16:creationId xmlns="" xmlns:a16="http://schemas.microsoft.com/office/drawing/2014/main" id="{00000000-0008-0000-0200-000066000000}"/>
              </a:ext>
            </a:extLst>
          </xdr:cNvPr>
          <xdr:cNvSpPr txBox="1"/>
        </xdr:nvSpPr>
        <xdr:spPr>
          <a:xfrm>
            <a:off x="7598706" y="5928328"/>
            <a:ext cx="287993" cy="37722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600" b="1">
                <a:solidFill>
                  <a:schemeClr val="bg1"/>
                </a:solidFill>
              </a:rPr>
              <a:t>Ф</a:t>
            </a:r>
          </a:p>
        </xdr:txBody>
      </xdr:sp>
      <xdr:sp macro="" textlink="">
        <xdr:nvSpPr>
          <xdr:cNvPr id="103" name="TextBox 102">
            <a:extLst>
              <a:ext uri="{FF2B5EF4-FFF2-40B4-BE49-F238E27FC236}">
                <a16:creationId xmlns="" xmlns:a16="http://schemas.microsoft.com/office/drawing/2014/main" id="{00000000-0008-0000-0200-000067000000}"/>
              </a:ext>
            </a:extLst>
          </xdr:cNvPr>
          <xdr:cNvSpPr txBox="1"/>
        </xdr:nvSpPr>
        <xdr:spPr>
          <a:xfrm>
            <a:off x="6979585" y="6180222"/>
            <a:ext cx="268939" cy="32535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600" b="1">
                <a:solidFill>
                  <a:schemeClr val="bg1"/>
                </a:solidFill>
              </a:rPr>
              <a:t>Ф</a:t>
            </a:r>
          </a:p>
        </xdr:txBody>
      </xdr:sp>
      <xdr:sp macro="" textlink="">
        <xdr:nvSpPr>
          <xdr:cNvPr id="104" name="TextBox 103">
            <a:extLst>
              <a:ext uri="{FF2B5EF4-FFF2-40B4-BE49-F238E27FC236}">
                <a16:creationId xmlns="" xmlns:a16="http://schemas.microsoft.com/office/drawing/2014/main" id="{00000000-0008-0000-0200-000068000000}"/>
              </a:ext>
            </a:extLst>
          </xdr:cNvPr>
          <xdr:cNvSpPr txBox="1"/>
        </xdr:nvSpPr>
        <xdr:spPr>
          <a:xfrm>
            <a:off x="7627285" y="6515100"/>
            <a:ext cx="268939" cy="27197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4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105" name="TextBox 104">
            <a:extLst>
              <a:ext uri="{FF2B5EF4-FFF2-40B4-BE49-F238E27FC236}">
                <a16:creationId xmlns="" xmlns:a16="http://schemas.microsoft.com/office/drawing/2014/main" id="{00000000-0008-0000-0200-000069000000}"/>
              </a:ext>
            </a:extLst>
          </xdr:cNvPr>
          <xdr:cNvSpPr txBox="1"/>
        </xdr:nvSpPr>
        <xdr:spPr>
          <a:xfrm>
            <a:off x="7865410" y="6238875"/>
            <a:ext cx="268939" cy="27197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</xdr:grpSp>
    <xdr:clientData/>
  </xdr:twoCellAnchor>
  <xdr:twoCellAnchor>
    <xdr:from>
      <xdr:col>8</xdr:col>
      <xdr:colOff>1035985</xdr:colOff>
      <xdr:row>86</xdr:row>
      <xdr:rowOff>0</xdr:rowOff>
    </xdr:from>
    <xdr:to>
      <xdr:col>8</xdr:col>
      <xdr:colOff>1304924</xdr:colOff>
      <xdr:row>86</xdr:row>
      <xdr:rowOff>37624</xdr:rowOff>
    </xdr:to>
    <xdr:sp macro="" textlink="">
      <xdr:nvSpPr>
        <xdr:cNvPr id="106" name="TextBox 105">
          <a:extLst>
            <a:ext uri="{FF2B5EF4-FFF2-40B4-BE49-F238E27FC236}">
              <a16:creationId xmlns="" xmlns:a16="http://schemas.microsoft.com/office/drawing/2014/main" id="{00000000-0008-0000-0200-00006A000000}"/>
            </a:ext>
          </a:extLst>
        </xdr:cNvPr>
        <xdr:cNvSpPr txBox="1"/>
      </xdr:nvSpPr>
      <xdr:spPr>
        <a:xfrm>
          <a:off x="7798735" y="15801975"/>
          <a:ext cx="268939" cy="376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 editAs="oneCell">
    <xdr:from>
      <xdr:col>8</xdr:col>
      <xdr:colOff>209550</xdr:colOff>
      <xdr:row>83</xdr:row>
      <xdr:rowOff>47626</xdr:rowOff>
    </xdr:from>
    <xdr:to>
      <xdr:col>8</xdr:col>
      <xdr:colOff>1476376</xdr:colOff>
      <xdr:row>89</xdr:row>
      <xdr:rowOff>57152</xdr:rowOff>
    </xdr:to>
    <xdr:pic>
      <xdr:nvPicPr>
        <xdr:cNvPr id="108" name="Рисунок 107">
          <a:extLst>
            <a:ext uri="{FF2B5EF4-FFF2-40B4-BE49-F238E27FC236}">
              <a16:creationId xmlns="" xmlns:a16="http://schemas.microsoft.com/office/drawing/2014/main" id="{00000000-0008-0000-02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72300" y="16230601"/>
          <a:ext cx="1266826" cy="1266826"/>
        </a:xfrm>
        <a:prstGeom prst="rect">
          <a:avLst/>
        </a:prstGeom>
      </xdr:spPr>
    </xdr:pic>
    <xdr:clientData/>
  </xdr:twoCellAnchor>
  <xdr:twoCellAnchor>
    <xdr:from>
      <xdr:col>8</xdr:col>
      <xdr:colOff>216835</xdr:colOff>
      <xdr:row>90</xdr:row>
      <xdr:rowOff>99028</xdr:rowOff>
    </xdr:from>
    <xdr:to>
      <xdr:col>8</xdr:col>
      <xdr:colOff>1371599</xdr:colOff>
      <xdr:row>92</xdr:row>
      <xdr:rowOff>0</xdr:rowOff>
    </xdr:to>
    <xdr:grpSp>
      <xdr:nvGrpSpPr>
        <xdr:cNvPr id="109" name="Группа 108">
          <a:extLst>
            <a:ext uri="{FF2B5EF4-FFF2-40B4-BE49-F238E27FC236}">
              <a16:creationId xmlns="" xmlns:a16="http://schemas.microsoft.com/office/drawing/2014/main" id="{00000000-0008-0000-0200-00006D000000}"/>
            </a:ext>
          </a:extLst>
        </xdr:cNvPr>
        <xdr:cNvGrpSpPr/>
      </xdr:nvGrpSpPr>
      <xdr:grpSpPr>
        <a:xfrm>
          <a:off x="7170085" y="17806003"/>
          <a:ext cx="1154764" cy="281972"/>
          <a:chOff x="6979585" y="5928328"/>
          <a:chExt cx="1154764" cy="858743"/>
        </a:xfrm>
      </xdr:grpSpPr>
      <xdr:sp macro="" textlink="">
        <xdr:nvSpPr>
          <xdr:cNvPr id="110" name="TextBox 109">
            <a:extLst>
              <a:ext uri="{FF2B5EF4-FFF2-40B4-BE49-F238E27FC236}">
                <a16:creationId xmlns="" xmlns:a16="http://schemas.microsoft.com/office/drawing/2014/main" id="{00000000-0008-0000-0200-00006E000000}"/>
              </a:ext>
            </a:extLst>
          </xdr:cNvPr>
          <xdr:cNvSpPr txBox="1"/>
        </xdr:nvSpPr>
        <xdr:spPr>
          <a:xfrm>
            <a:off x="7598706" y="5928328"/>
            <a:ext cx="287993" cy="37722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600" b="1">
                <a:solidFill>
                  <a:schemeClr val="bg1"/>
                </a:solidFill>
              </a:rPr>
              <a:t>Ф</a:t>
            </a:r>
          </a:p>
        </xdr:txBody>
      </xdr:sp>
      <xdr:sp macro="" textlink="">
        <xdr:nvSpPr>
          <xdr:cNvPr id="111" name="TextBox 110">
            <a:extLst>
              <a:ext uri="{FF2B5EF4-FFF2-40B4-BE49-F238E27FC236}">
                <a16:creationId xmlns="" xmlns:a16="http://schemas.microsoft.com/office/drawing/2014/main" id="{00000000-0008-0000-0200-00006F000000}"/>
              </a:ext>
            </a:extLst>
          </xdr:cNvPr>
          <xdr:cNvSpPr txBox="1"/>
        </xdr:nvSpPr>
        <xdr:spPr>
          <a:xfrm>
            <a:off x="6979585" y="6180222"/>
            <a:ext cx="268939" cy="32535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600" b="1">
                <a:solidFill>
                  <a:schemeClr val="bg1"/>
                </a:solidFill>
              </a:rPr>
              <a:t>Ф</a:t>
            </a:r>
          </a:p>
        </xdr:txBody>
      </xdr:sp>
      <xdr:sp macro="" textlink="">
        <xdr:nvSpPr>
          <xdr:cNvPr id="112" name="TextBox 111">
            <a:extLst>
              <a:ext uri="{FF2B5EF4-FFF2-40B4-BE49-F238E27FC236}">
                <a16:creationId xmlns="" xmlns:a16="http://schemas.microsoft.com/office/drawing/2014/main" id="{00000000-0008-0000-0200-000070000000}"/>
              </a:ext>
            </a:extLst>
          </xdr:cNvPr>
          <xdr:cNvSpPr txBox="1"/>
        </xdr:nvSpPr>
        <xdr:spPr>
          <a:xfrm>
            <a:off x="7627285" y="6515100"/>
            <a:ext cx="268939" cy="27197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4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113" name="TextBox 112">
            <a:extLst>
              <a:ext uri="{FF2B5EF4-FFF2-40B4-BE49-F238E27FC236}">
                <a16:creationId xmlns="" xmlns:a16="http://schemas.microsoft.com/office/drawing/2014/main" id="{00000000-0008-0000-0200-000071000000}"/>
              </a:ext>
            </a:extLst>
          </xdr:cNvPr>
          <xdr:cNvSpPr txBox="1"/>
        </xdr:nvSpPr>
        <xdr:spPr>
          <a:xfrm>
            <a:off x="7865410" y="6238875"/>
            <a:ext cx="268939" cy="27197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</xdr:grpSp>
    <xdr:clientData/>
  </xdr:twoCellAnchor>
  <xdr:twoCellAnchor>
    <xdr:from>
      <xdr:col>8</xdr:col>
      <xdr:colOff>1035985</xdr:colOff>
      <xdr:row>91</xdr:row>
      <xdr:rowOff>0</xdr:rowOff>
    </xdr:from>
    <xdr:to>
      <xdr:col>8</xdr:col>
      <xdr:colOff>1304924</xdr:colOff>
      <xdr:row>91</xdr:row>
      <xdr:rowOff>37624</xdr:rowOff>
    </xdr:to>
    <xdr:sp macro="" textlink="">
      <xdr:nvSpPr>
        <xdr:cNvPr id="114" name="TextBox 113">
          <a:extLst>
            <a:ext uri="{FF2B5EF4-FFF2-40B4-BE49-F238E27FC236}">
              <a16:creationId xmlns="" xmlns:a16="http://schemas.microsoft.com/office/drawing/2014/main" id="{00000000-0008-0000-0200-000072000000}"/>
            </a:ext>
          </a:extLst>
        </xdr:cNvPr>
        <xdr:cNvSpPr txBox="1"/>
      </xdr:nvSpPr>
      <xdr:spPr>
        <a:xfrm>
          <a:off x="7798735" y="9277350"/>
          <a:ext cx="268939" cy="376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 editAs="oneCell">
    <xdr:from>
      <xdr:col>8</xdr:col>
      <xdr:colOff>248515</xdr:colOff>
      <xdr:row>89</xdr:row>
      <xdr:rowOff>111701</xdr:rowOff>
    </xdr:from>
    <xdr:to>
      <xdr:col>8</xdr:col>
      <xdr:colOff>1410566</xdr:colOff>
      <xdr:row>94</xdr:row>
      <xdr:rowOff>138545</xdr:rowOff>
    </xdr:to>
    <xdr:pic>
      <xdr:nvPicPr>
        <xdr:cNvPr id="116" name="Рисунок 115">
          <a:extLst>
            <a:ext uri="{FF2B5EF4-FFF2-40B4-BE49-F238E27FC236}">
              <a16:creationId xmlns="" xmlns:a16="http://schemas.microsoft.com/office/drawing/2014/main" id="{00000000-0008-0000-02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93106" y="17455860"/>
          <a:ext cx="1162051" cy="1169844"/>
        </a:xfrm>
        <a:prstGeom prst="rect">
          <a:avLst/>
        </a:prstGeom>
      </xdr:spPr>
    </xdr:pic>
    <xdr:clientData/>
  </xdr:twoCellAnchor>
  <xdr:twoCellAnchor>
    <xdr:from>
      <xdr:col>8</xdr:col>
      <xdr:colOff>216835</xdr:colOff>
      <xdr:row>96</xdr:row>
      <xdr:rowOff>99028</xdr:rowOff>
    </xdr:from>
    <xdr:to>
      <xdr:col>8</xdr:col>
      <xdr:colOff>1371599</xdr:colOff>
      <xdr:row>98</xdr:row>
      <xdr:rowOff>0</xdr:rowOff>
    </xdr:to>
    <xdr:grpSp>
      <xdr:nvGrpSpPr>
        <xdr:cNvPr id="117" name="Группа 116">
          <a:extLst>
            <a:ext uri="{FF2B5EF4-FFF2-40B4-BE49-F238E27FC236}">
              <a16:creationId xmlns="" xmlns:a16="http://schemas.microsoft.com/office/drawing/2014/main" id="{00000000-0008-0000-0200-000075000000}"/>
            </a:ext>
          </a:extLst>
        </xdr:cNvPr>
        <xdr:cNvGrpSpPr/>
      </xdr:nvGrpSpPr>
      <xdr:grpSpPr>
        <a:xfrm>
          <a:off x="7170085" y="19149028"/>
          <a:ext cx="1154764" cy="281972"/>
          <a:chOff x="6979585" y="5928328"/>
          <a:chExt cx="1154764" cy="858743"/>
        </a:xfrm>
      </xdr:grpSpPr>
      <xdr:sp macro="" textlink="">
        <xdr:nvSpPr>
          <xdr:cNvPr id="118" name="TextBox 117">
            <a:extLst>
              <a:ext uri="{FF2B5EF4-FFF2-40B4-BE49-F238E27FC236}">
                <a16:creationId xmlns="" xmlns:a16="http://schemas.microsoft.com/office/drawing/2014/main" id="{00000000-0008-0000-0200-000076000000}"/>
              </a:ext>
            </a:extLst>
          </xdr:cNvPr>
          <xdr:cNvSpPr txBox="1"/>
        </xdr:nvSpPr>
        <xdr:spPr>
          <a:xfrm>
            <a:off x="7598706" y="5928328"/>
            <a:ext cx="287993" cy="37722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600" b="1">
                <a:solidFill>
                  <a:schemeClr val="bg1"/>
                </a:solidFill>
              </a:rPr>
              <a:t>Ф</a:t>
            </a:r>
          </a:p>
        </xdr:txBody>
      </xdr:sp>
      <xdr:sp macro="" textlink="">
        <xdr:nvSpPr>
          <xdr:cNvPr id="119" name="TextBox 118">
            <a:extLst>
              <a:ext uri="{FF2B5EF4-FFF2-40B4-BE49-F238E27FC236}">
                <a16:creationId xmlns="" xmlns:a16="http://schemas.microsoft.com/office/drawing/2014/main" id="{00000000-0008-0000-0200-000077000000}"/>
              </a:ext>
            </a:extLst>
          </xdr:cNvPr>
          <xdr:cNvSpPr txBox="1"/>
        </xdr:nvSpPr>
        <xdr:spPr>
          <a:xfrm>
            <a:off x="6979585" y="6180222"/>
            <a:ext cx="268939" cy="325353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600" b="1">
                <a:solidFill>
                  <a:schemeClr val="bg1"/>
                </a:solidFill>
              </a:rPr>
              <a:t>Ф</a:t>
            </a:r>
          </a:p>
        </xdr:txBody>
      </xdr:sp>
      <xdr:sp macro="" textlink="">
        <xdr:nvSpPr>
          <xdr:cNvPr id="120" name="TextBox 119">
            <a:extLst>
              <a:ext uri="{FF2B5EF4-FFF2-40B4-BE49-F238E27FC236}">
                <a16:creationId xmlns="" xmlns:a16="http://schemas.microsoft.com/office/drawing/2014/main" id="{00000000-0008-0000-0200-000078000000}"/>
              </a:ext>
            </a:extLst>
          </xdr:cNvPr>
          <xdr:cNvSpPr txBox="1"/>
        </xdr:nvSpPr>
        <xdr:spPr>
          <a:xfrm>
            <a:off x="7627285" y="6515100"/>
            <a:ext cx="268939" cy="27197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4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121" name="TextBox 120">
            <a:extLst>
              <a:ext uri="{FF2B5EF4-FFF2-40B4-BE49-F238E27FC236}">
                <a16:creationId xmlns="" xmlns:a16="http://schemas.microsoft.com/office/drawing/2014/main" id="{00000000-0008-0000-0200-000079000000}"/>
              </a:ext>
            </a:extLst>
          </xdr:cNvPr>
          <xdr:cNvSpPr txBox="1"/>
        </xdr:nvSpPr>
        <xdr:spPr>
          <a:xfrm>
            <a:off x="7865410" y="6238875"/>
            <a:ext cx="268939" cy="27197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</xdr:grpSp>
    <xdr:clientData/>
  </xdr:twoCellAnchor>
  <xdr:twoCellAnchor>
    <xdr:from>
      <xdr:col>8</xdr:col>
      <xdr:colOff>1035985</xdr:colOff>
      <xdr:row>97</xdr:row>
      <xdr:rowOff>0</xdr:rowOff>
    </xdr:from>
    <xdr:to>
      <xdr:col>8</xdr:col>
      <xdr:colOff>1304924</xdr:colOff>
      <xdr:row>97</xdr:row>
      <xdr:rowOff>37624</xdr:rowOff>
    </xdr:to>
    <xdr:sp macro="" textlink="">
      <xdr:nvSpPr>
        <xdr:cNvPr id="122" name="TextBox 121">
          <a:extLst>
            <a:ext uri="{FF2B5EF4-FFF2-40B4-BE49-F238E27FC236}">
              <a16:creationId xmlns="" xmlns:a16="http://schemas.microsoft.com/office/drawing/2014/main" id="{00000000-0008-0000-0200-00007A000000}"/>
            </a:ext>
          </a:extLst>
        </xdr:cNvPr>
        <xdr:cNvSpPr txBox="1"/>
      </xdr:nvSpPr>
      <xdr:spPr>
        <a:xfrm>
          <a:off x="7798735" y="17726025"/>
          <a:ext cx="268939" cy="376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 editAs="oneCell">
    <xdr:from>
      <xdr:col>8</xdr:col>
      <xdr:colOff>133349</xdr:colOff>
      <xdr:row>94</xdr:row>
      <xdr:rowOff>104775</xdr:rowOff>
    </xdr:from>
    <xdr:to>
      <xdr:col>8</xdr:col>
      <xdr:colOff>1447800</xdr:colOff>
      <xdr:row>101</xdr:row>
      <xdr:rowOff>76201</xdr:rowOff>
    </xdr:to>
    <xdr:pic>
      <xdr:nvPicPr>
        <xdr:cNvPr id="124" name="Рисунок 123">
          <a:extLst>
            <a:ext uri="{FF2B5EF4-FFF2-40B4-BE49-F238E27FC236}">
              <a16:creationId xmlns="" xmlns:a16="http://schemas.microsoft.com/office/drawing/2014/main" id="{00000000-0008-0000-02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77940" y="18591934"/>
          <a:ext cx="1314451" cy="1313585"/>
        </a:xfrm>
        <a:prstGeom prst="rect">
          <a:avLst/>
        </a:prstGeom>
      </xdr:spPr>
    </xdr:pic>
    <xdr:clientData/>
  </xdr:twoCellAnchor>
  <xdr:twoCellAnchor>
    <xdr:from>
      <xdr:col>8</xdr:col>
      <xdr:colOff>978835</xdr:colOff>
      <xdr:row>107</xdr:row>
      <xdr:rowOff>9525</xdr:rowOff>
    </xdr:from>
    <xdr:to>
      <xdr:col>8</xdr:col>
      <xdr:colOff>1247774</xdr:colOff>
      <xdr:row>108</xdr:row>
      <xdr:rowOff>90996</xdr:rowOff>
    </xdr:to>
    <xdr:sp macro="" textlink="">
      <xdr:nvSpPr>
        <xdr:cNvPr id="130" name="TextBox 129">
          <a:extLst>
            <a:ext uri="{FF2B5EF4-FFF2-40B4-BE49-F238E27FC236}">
              <a16:creationId xmlns="" xmlns:a16="http://schemas.microsoft.com/office/drawing/2014/main" id="{00000000-0008-0000-0200-000082000000}"/>
            </a:ext>
          </a:extLst>
        </xdr:cNvPr>
        <xdr:cNvSpPr txBox="1"/>
      </xdr:nvSpPr>
      <xdr:spPr>
        <a:xfrm>
          <a:off x="7830485" y="20729575"/>
          <a:ext cx="268939" cy="2719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>
    <xdr:from>
      <xdr:col>8</xdr:col>
      <xdr:colOff>921685</xdr:colOff>
      <xdr:row>107</xdr:row>
      <xdr:rowOff>127603</xdr:rowOff>
    </xdr:from>
    <xdr:to>
      <xdr:col>8</xdr:col>
      <xdr:colOff>1190624</xdr:colOff>
      <xdr:row>109</xdr:row>
      <xdr:rowOff>18574</xdr:rowOff>
    </xdr:to>
    <xdr:sp macro="" textlink="">
      <xdr:nvSpPr>
        <xdr:cNvPr id="131" name="TextBox 130">
          <a:extLst>
            <a:ext uri="{FF2B5EF4-FFF2-40B4-BE49-F238E27FC236}">
              <a16:creationId xmlns="" xmlns:a16="http://schemas.microsoft.com/office/drawing/2014/main" id="{00000000-0008-0000-0200-000083000000}"/>
            </a:ext>
          </a:extLst>
        </xdr:cNvPr>
        <xdr:cNvSpPr txBox="1"/>
      </xdr:nvSpPr>
      <xdr:spPr>
        <a:xfrm>
          <a:off x="7684435" y="20730178"/>
          <a:ext cx="268939" cy="2719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>
    <xdr:from>
      <xdr:col>8</xdr:col>
      <xdr:colOff>540685</xdr:colOff>
      <xdr:row>108</xdr:row>
      <xdr:rowOff>76200</xdr:rowOff>
    </xdr:from>
    <xdr:to>
      <xdr:col>8</xdr:col>
      <xdr:colOff>809624</xdr:colOff>
      <xdr:row>109</xdr:row>
      <xdr:rowOff>157671</xdr:rowOff>
    </xdr:to>
    <xdr:sp macro="" textlink="">
      <xdr:nvSpPr>
        <xdr:cNvPr id="133" name="TextBox 132">
          <a:extLst>
            <a:ext uri="{FF2B5EF4-FFF2-40B4-BE49-F238E27FC236}">
              <a16:creationId xmlns="" xmlns:a16="http://schemas.microsoft.com/office/drawing/2014/main" id="{00000000-0008-0000-0200-000085000000}"/>
            </a:ext>
          </a:extLst>
        </xdr:cNvPr>
        <xdr:cNvSpPr txBox="1"/>
      </xdr:nvSpPr>
      <xdr:spPr>
        <a:xfrm>
          <a:off x="7303435" y="20869275"/>
          <a:ext cx="268939" cy="2719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4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>
    <xdr:from>
      <xdr:col>8</xdr:col>
      <xdr:colOff>931210</xdr:colOff>
      <xdr:row>118</xdr:row>
      <xdr:rowOff>142875</xdr:rowOff>
    </xdr:from>
    <xdr:to>
      <xdr:col>8</xdr:col>
      <xdr:colOff>1266824</xdr:colOff>
      <xdr:row>120</xdr:row>
      <xdr:rowOff>123349</xdr:rowOff>
    </xdr:to>
    <xdr:grpSp>
      <xdr:nvGrpSpPr>
        <xdr:cNvPr id="3" name="Группа 2">
          <a:extLst>
            <a:ext uri="{FF2B5EF4-FFF2-40B4-BE49-F238E27FC236}">
              <a16:creationId xmlns="" xmlns:a16="http://schemas.microsoft.com/office/drawing/2014/main" id="{86FD61F1-BD61-4543-8751-F320DEDCE725}"/>
            </a:ext>
          </a:extLst>
        </xdr:cNvPr>
        <xdr:cNvGrpSpPr/>
      </xdr:nvGrpSpPr>
      <xdr:grpSpPr>
        <a:xfrm>
          <a:off x="7884460" y="23593425"/>
          <a:ext cx="335614" cy="361474"/>
          <a:chOff x="7782860" y="22971125"/>
          <a:chExt cx="335614" cy="361474"/>
        </a:xfrm>
      </xdr:grpSpPr>
      <xdr:sp macro="" textlink="">
        <xdr:nvSpPr>
          <xdr:cNvPr id="137" name="TextBox 136">
            <a:extLst>
              <a:ext uri="{FF2B5EF4-FFF2-40B4-BE49-F238E27FC236}">
                <a16:creationId xmlns="" xmlns:a16="http://schemas.microsoft.com/office/drawing/2014/main" id="{00000000-0008-0000-0200-000089000000}"/>
              </a:ext>
            </a:extLst>
          </xdr:cNvPr>
          <xdr:cNvSpPr txBox="1"/>
        </xdr:nvSpPr>
        <xdr:spPr>
          <a:xfrm>
            <a:off x="7849535" y="22971125"/>
            <a:ext cx="268939" cy="27197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138" name="TextBox 137">
            <a:extLst>
              <a:ext uri="{FF2B5EF4-FFF2-40B4-BE49-F238E27FC236}">
                <a16:creationId xmlns="" xmlns:a16="http://schemas.microsoft.com/office/drawing/2014/main" id="{00000000-0008-0000-0200-00008A000000}"/>
              </a:ext>
            </a:extLst>
          </xdr:cNvPr>
          <xdr:cNvSpPr txBox="1"/>
        </xdr:nvSpPr>
        <xdr:spPr>
          <a:xfrm>
            <a:off x="7782860" y="23060628"/>
            <a:ext cx="268939" cy="27197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</xdr:grpSp>
    <xdr:clientData/>
  </xdr:twoCellAnchor>
  <xdr:twoCellAnchor>
    <xdr:from>
      <xdr:col>8</xdr:col>
      <xdr:colOff>254935</xdr:colOff>
      <xdr:row>135</xdr:row>
      <xdr:rowOff>19050</xdr:rowOff>
    </xdr:from>
    <xdr:to>
      <xdr:col>8</xdr:col>
      <xdr:colOff>523874</xdr:colOff>
      <xdr:row>136</xdr:row>
      <xdr:rowOff>100521</xdr:rowOff>
    </xdr:to>
    <xdr:sp macro="" textlink="">
      <xdr:nvSpPr>
        <xdr:cNvPr id="154" name="TextBox 153">
          <a:extLst>
            <a:ext uri="{FF2B5EF4-FFF2-40B4-BE49-F238E27FC236}">
              <a16:creationId xmlns="" xmlns:a16="http://schemas.microsoft.com/office/drawing/2014/main" id="{00000000-0008-0000-0200-00009A000000}"/>
            </a:ext>
          </a:extLst>
        </xdr:cNvPr>
        <xdr:cNvSpPr txBox="1"/>
      </xdr:nvSpPr>
      <xdr:spPr>
        <a:xfrm>
          <a:off x="7017685" y="26555700"/>
          <a:ext cx="268939" cy="2719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400" b="1">
              <a:solidFill>
                <a:schemeClr val="bg1"/>
              </a:solidFill>
            </a:rPr>
            <a:t>Ф</a:t>
          </a:r>
        </a:p>
      </xdr:txBody>
    </xdr:sp>
    <xdr:clientData/>
  </xdr:twoCellAnchor>
  <xdr:twoCellAnchor>
    <xdr:from>
      <xdr:col>8</xdr:col>
      <xdr:colOff>826435</xdr:colOff>
      <xdr:row>135</xdr:row>
      <xdr:rowOff>38100</xdr:rowOff>
    </xdr:from>
    <xdr:to>
      <xdr:col>8</xdr:col>
      <xdr:colOff>1095374</xdr:colOff>
      <xdr:row>136</xdr:row>
      <xdr:rowOff>119571</xdr:rowOff>
    </xdr:to>
    <xdr:sp macro="" textlink="">
      <xdr:nvSpPr>
        <xdr:cNvPr id="158" name="TextBox 157">
          <a:extLst>
            <a:ext uri="{FF2B5EF4-FFF2-40B4-BE49-F238E27FC236}">
              <a16:creationId xmlns="" xmlns:a16="http://schemas.microsoft.com/office/drawing/2014/main" id="{00000000-0008-0000-0200-00009E000000}"/>
            </a:ext>
          </a:extLst>
        </xdr:cNvPr>
        <xdr:cNvSpPr txBox="1"/>
      </xdr:nvSpPr>
      <xdr:spPr>
        <a:xfrm>
          <a:off x="7589185" y="26574750"/>
          <a:ext cx="268939" cy="2719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400" b="1">
              <a:solidFill>
                <a:schemeClr val="bg1"/>
              </a:solidFill>
            </a:rPr>
            <a:t>Ф</a:t>
          </a:r>
        </a:p>
      </xdr:txBody>
    </xdr:sp>
    <xdr:clientData/>
  </xdr:twoCellAnchor>
  <xdr:twoCellAnchor>
    <xdr:from>
      <xdr:col>8</xdr:col>
      <xdr:colOff>835960</xdr:colOff>
      <xdr:row>148</xdr:row>
      <xdr:rowOff>123825</xdr:rowOff>
    </xdr:from>
    <xdr:to>
      <xdr:col>8</xdr:col>
      <xdr:colOff>1104899</xdr:colOff>
      <xdr:row>149</xdr:row>
      <xdr:rowOff>14796</xdr:rowOff>
    </xdr:to>
    <xdr:sp macro="" textlink="">
      <xdr:nvSpPr>
        <xdr:cNvPr id="162" name="TextBox 161">
          <a:extLst>
            <a:ext uri="{FF2B5EF4-FFF2-40B4-BE49-F238E27FC236}">
              <a16:creationId xmlns="" xmlns:a16="http://schemas.microsoft.com/office/drawing/2014/main" id="{00000000-0008-0000-0200-0000A2000000}"/>
            </a:ext>
          </a:extLst>
        </xdr:cNvPr>
        <xdr:cNvSpPr txBox="1"/>
      </xdr:nvSpPr>
      <xdr:spPr>
        <a:xfrm>
          <a:off x="7598710" y="27231975"/>
          <a:ext cx="268939" cy="814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4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>
    <xdr:from>
      <xdr:col>8</xdr:col>
      <xdr:colOff>931210</xdr:colOff>
      <xdr:row>145</xdr:row>
      <xdr:rowOff>180975</xdr:rowOff>
    </xdr:from>
    <xdr:to>
      <xdr:col>8</xdr:col>
      <xdr:colOff>1200149</xdr:colOff>
      <xdr:row>147</xdr:row>
      <xdr:rowOff>71946</xdr:rowOff>
    </xdr:to>
    <xdr:sp macro="" textlink="">
      <xdr:nvSpPr>
        <xdr:cNvPr id="163" name="TextBox 162">
          <a:extLst>
            <a:ext uri="{FF2B5EF4-FFF2-40B4-BE49-F238E27FC236}">
              <a16:creationId xmlns="" xmlns:a16="http://schemas.microsoft.com/office/drawing/2014/main" id="{00000000-0008-0000-0200-0000A3000000}"/>
            </a:ext>
          </a:extLst>
        </xdr:cNvPr>
        <xdr:cNvSpPr txBox="1"/>
      </xdr:nvSpPr>
      <xdr:spPr>
        <a:xfrm>
          <a:off x="7693960" y="28632150"/>
          <a:ext cx="268939" cy="2719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>
    <xdr:from>
      <xdr:col>8</xdr:col>
      <xdr:colOff>874060</xdr:colOff>
      <xdr:row>146</xdr:row>
      <xdr:rowOff>76200</xdr:rowOff>
    </xdr:from>
    <xdr:to>
      <xdr:col>8</xdr:col>
      <xdr:colOff>1142999</xdr:colOff>
      <xdr:row>147</xdr:row>
      <xdr:rowOff>180499</xdr:rowOff>
    </xdr:to>
    <xdr:sp macro="" textlink="">
      <xdr:nvSpPr>
        <xdr:cNvPr id="164" name="TextBox 163">
          <a:extLst>
            <a:ext uri="{FF2B5EF4-FFF2-40B4-BE49-F238E27FC236}">
              <a16:creationId xmlns="" xmlns:a16="http://schemas.microsoft.com/office/drawing/2014/main" id="{00000000-0008-0000-0200-0000A4000000}"/>
            </a:ext>
          </a:extLst>
        </xdr:cNvPr>
        <xdr:cNvSpPr txBox="1"/>
      </xdr:nvSpPr>
      <xdr:spPr>
        <a:xfrm>
          <a:off x="7636810" y="28717875"/>
          <a:ext cx="268939" cy="2947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>
    <xdr:from>
      <xdr:col>8</xdr:col>
      <xdr:colOff>454960</xdr:colOff>
      <xdr:row>144</xdr:row>
      <xdr:rowOff>152400</xdr:rowOff>
    </xdr:from>
    <xdr:to>
      <xdr:col>8</xdr:col>
      <xdr:colOff>723899</xdr:colOff>
      <xdr:row>146</xdr:row>
      <xdr:rowOff>43371</xdr:rowOff>
    </xdr:to>
    <xdr:sp macro="" textlink="">
      <xdr:nvSpPr>
        <xdr:cNvPr id="165" name="TextBox 164">
          <a:extLst>
            <a:ext uri="{FF2B5EF4-FFF2-40B4-BE49-F238E27FC236}">
              <a16:creationId xmlns="" xmlns:a16="http://schemas.microsoft.com/office/drawing/2014/main" id="{00000000-0008-0000-0200-0000A5000000}"/>
            </a:ext>
          </a:extLst>
        </xdr:cNvPr>
        <xdr:cNvSpPr txBox="1"/>
      </xdr:nvSpPr>
      <xdr:spPr>
        <a:xfrm>
          <a:off x="7217710" y="28413075"/>
          <a:ext cx="268939" cy="2719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400" b="1">
              <a:solidFill>
                <a:schemeClr val="bg1"/>
              </a:solidFill>
            </a:rPr>
            <a:t>Ф</a:t>
          </a:r>
        </a:p>
      </xdr:txBody>
    </xdr:sp>
    <xdr:clientData/>
  </xdr:twoCellAnchor>
  <xdr:twoCellAnchor>
    <xdr:from>
      <xdr:col>8</xdr:col>
      <xdr:colOff>1055035</xdr:colOff>
      <xdr:row>144</xdr:row>
      <xdr:rowOff>161925</xdr:rowOff>
    </xdr:from>
    <xdr:to>
      <xdr:col>8</xdr:col>
      <xdr:colOff>1323974</xdr:colOff>
      <xdr:row>146</xdr:row>
      <xdr:rowOff>52896</xdr:rowOff>
    </xdr:to>
    <xdr:sp macro="" textlink="">
      <xdr:nvSpPr>
        <xdr:cNvPr id="166" name="TextBox 165">
          <a:extLst>
            <a:ext uri="{FF2B5EF4-FFF2-40B4-BE49-F238E27FC236}">
              <a16:creationId xmlns="" xmlns:a16="http://schemas.microsoft.com/office/drawing/2014/main" id="{00000000-0008-0000-0200-0000A6000000}"/>
            </a:ext>
          </a:extLst>
        </xdr:cNvPr>
        <xdr:cNvSpPr txBox="1"/>
      </xdr:nvSpPr>
      <xdr:spPr>
        <a:xfrm>
          <a:off x="7817785" y="28422600"/>
          <a:ext cx="268939" cy="2719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400" b="1">
              <a:solidFill>
                <a:schemeClr val="bg1"/>
              </a:solidFill>
            </a:rPr>
            <a:t>Ф</a:t>
          </a:r>
        </a:p>
      </xdr:txBody>
    </xdr:sp>
    <xdr:clientData/>
  </xdr:twoCellAnchor>
  <xdr:twoCellAnchor>
    <xdr:from>
      <xdr:col>8</xdr:col>
      <xdr:colOff>683560</xdr:colOff>
      <xdr:row>146</xdr:row>
      <xdr:rowOff>66675</xdr:rowOff>
    </xdr:from>
    <xdr:to>
      <xdr:col>8</xdr:col>
      <xdr:colOff>952499</xdr:colOff>
      <xdr:row>147</xdr:row>
      <xdr:rowOff>148146</xdr:rowOff>
    </xdr:to>
    <xdr:sp macro="" textlink="">
      <xdr:nvSpPr>
        <xdr:cNvPr id="168" name="TextBox 167">
          <a:extLst>
            <a:ext uri="{FF2B5EF4-FFF2-40B4-BE49-F238E27FC236}">
              <a16:creationId xmlns="" xmlns:a16="http://schemas.microsoft.com/office/drawing/2014/main" id="{00000000-0008-0000-0200-0000A8000000}"/>
            </a:ext>
          </a:extLst>
        </xdr:cNvPr>
        <xdr:cNvSpPr txBox="1"/>
      </xdr:nvSpPr>
      <xdr:spPr>
        <a:xfrm>
          <a:off x="7446310" y="26793825"/>
          <a:ext cx="268939" cy="2719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ru-RU" sz="1400" b="1">
            <a:solidFill>
              <a:schemeClr val="bg1"/>
            </a:solidFill>
          </a:endParaRPr>
        </a:p>
      </xdr:txBody>
    </xdr:sp>
    <xdr:clientData/>
  </xdr:twoCellAnchor>
  <xdr:twoCellAnchor>
    <xdr:from>
      <xdr:col>8</xdr:col>
      <xdr:colOff>312085</xdr:colOff>
      <xdr:row>158</xdr:row>
      <xdr:rowOff>0</xdr:rowOff>
    </xdr:from>
    <xdr:to>
      <xdr:col>8</xdr:col>
      <xdr:colOff>581024</xdr:colOff>
      <xdr:row>158</xdr:row>
      <xdr:rowOff>85249</xdr:rowOff>
    </xdr:to>
    <xdr:sp macro="" textlink="">
      <xdr:nvSpPr>
        <xdr:cNvPr id="193" name="TextBox 192">
          <a:extLst>
            <a:ext uri="{FF2B5EF4-FFF2-40B4-BE49-F238E27FC236}">
              <a16:creationId xmlns="" xmlns:a16="http://schemas.microsoft.com/office/drawing/2014/main" id="{00000000-0008-0000-0200-0000C1000000}"/>
            </a:ext>
          </a:extLst>
        </xdr:cNvPr>
        <xdr:cNvSpPr txBox="1"/>
      </xdr:nvSpPr>
      <xdr:spPr>
        <a:xfrm>
          <a:off x="7074835" y="31299150"/>
          <a:ext cx="268939" cy="2947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4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>
    <xdr:from>
      <xdr:col>8</xdr:col>
      <xdr:colOff>359710</xdr:colOff>
      <xdr:row>155</xdr:row>
      <xdr:rowOff>25400</xdr:rowOff>
    </xdr:from>
    <xdr:to>
      <xdr:col>8</xdr:col>
      <xdr:colOff>628649</xdr:colOff>
      <xdr:row>156</xdr:row>
      <xdr:rowOff>106871</xdr:rowOff>
    </xdr:to>
    <xdr:sp macro="" textlink="">
      <xdr:nvSpPr>
        <xdr:cNvPr id="194" name="TextBox 193">
          <a:extLst>
            <a:ext uri="{FF2B5EF4-FFF2-40B4-BE49-F238E27FC236}">
              <a16:creationId xmlns="" xmlns:a16="http://schemas.microsoft.com/office/drawing/2014/main" id="{00000000-0008-0000-0200-0000C2000000}"/>
            </a:ext>
          </a:extLst>
        </xdr:cNvPr>
        <xdr:cNvSpPr txBox="1"/>
      </xdr:nvSpPr>
      <xdr:spPr>
        <a:xfrm>
          <a:off x="7211360" y="29952950"/>
          <a:ext cx="268939" cy="2719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400" b="1">
              <a:solidFill>
                <a:schemeClr val="bg1"/>
              </a:solidFill>
            </a:rPr>
            <a:t>Ф</a:t>
          </a:r>
        </a:p>
      </xdr:txBody>
    </xdr:sp>
    <xdr:clientData/>
  </xdr:twoCellAnchor>
  <xdr:twoCellAnchor>
    <xdr:from>
      <xdr:col>8</xdr:col>
      <xdr:colOff>877235</xdr:colOff>
      <xdr:row>155</xdr:row>
      <xdr:rowOff>47625</xdr:rowOff>
    </xdr:from>
    <xdr:to>
      <xdr:col>8</xdr:col>
      <xdr:colOff>1146174</xdr:colOff>
      <xdr:row>156</xdr:row>
      <xdr:rowOff>104775</xdr:rowOff>
    </xdr:to>
    <xdr:sp macro="" textlink="">
      <xdr:nvSpPr>
        <xdr:cNvPr id="195" name="TextBox 194">
          <a:extLst>
            <a:ext uri="{FF2B5EF4-FFF2-40B4-BE49-F238E27FC236}">
              <a16:creationId xmlns="" xmlns:a16="http://schemas.microsoft.com/office/drawing/2014/main" id="{00000000-0008-0000-0200-0000C3000000}"/>
            </a:ext>
          </a:extLst>
        </xdr:cNvPr>
        <xdr:cNvSpPr txBox="1"/>
      </xdr:nvSpPr>
      <xdr:spPr>
        <a:xfrm>
          <a:off x="7728885" y="29975175"/>
          <a:ext cx="268939" cy="2476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400" b="1">
              <a:solidFill>
                <a:schemeClr val="bg1"/>
              </a:solidFill>
            </a:rPr>
            <a:t>Ф</a:t>
          </a:r>
        </a:p>
      </xdr:txBody>
    </xdr:sp>
    <xdr:clientData/>
  </xdr:twoCellAnchor>
  <xdr:twoCellAnchor>
    <xdr:from>
      <xdr:col>8</xdr:col>
      <xdr:colOff>683560</xdr:colOff>
      <xdr:row>157</xdr:row>
      <xdr:rowOff>66675</xdr:rowOff>
    </xdr:from>
    <xdr:to>
      <xdr:col>8</xdr:col>
      <xdr:colOff>952499</xdr:colOff>
      <xdr:row>158</xdr:row>
      <xdr:rowOff>0</xdr:rowOff>
    </xdr:to>
    <xdr:sp macro="" textlink="">
      <xdr:nvSpPr>
        <xdr:cNvPr id="196" name="TextBox 195">
          <a:extLst>
            <a:ext uri="{FF2B5EF4-FFF2-40B4-BE49-F238E27FC236}">
              <a16:creationId xmlns="" xmlns:a16="http://schemas.microsoft.com/office/drawing/2014/main" id="{00000000-0008-0000-0200-0000C4000000}"/>
            </a:ext>
          </a:extLst>
        </xdr:cNvPr>
        <xdr:cNvSpPr txBox="1"/>
      </xdr:nvSpPr>
      <xdr:spPr>
        <a:xfrm>
          <a:off x="7446310" y="28708350"/>
          <a:ext cx="268939" cy="2719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endParaRPr lang="ru-RU" sz="1400" b="1">
            <a:solidFill>
              <a:schemeClr val="bg1"/>
            </a:solidFill>
          </a:endParaRPr>
        </a:p>
      </xdr:txBody>
    </xdr:sp>
    <xdr:clientData/>
  </xdr:twoCellAnchor>
  <xdr:oneCellAnchor>
    <xdr:from>
      <xdr:col>8</xdr:col>
      <xdr:colOff>314325</xdr:colOff>
      <xdr:row>160</xdr:row>
      <xdr:rowOff>19050</xdr:rowOff>
    </xdr:from>
    <xdr:ext cx="1190625" cy="1190625"/>
    <xdr:pic>
      <xdr:nvPicPr>
        <xdr:cNvPr id="199" name="Рисунок 198">
          <a:extLst>
            <a:ext uri="{FF2B5EF4-FFF2-40B4-BE49-F238E27FC236}">
              <a16:creationId xmlns="" xmlns:a16="http://schemas.microsoft.com/office/drawing/2014/main" id="{00000000-0008-0000-02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53275" y="30927675"/>
          <a:ext cx="1190625" cy="1190625"/>
        </a:xfrm>
        <a:prstGeom prst="rect">
          <a:avLst/>
        </a:prstGeom>
      </xdr:spPr>
    </xdr:pic>
    <xdr:clientData/>
  </xdr:oneCellAnchor>
  <xdr:twoCellAnchor>
    <xdr:from>
      <xdr:col>8</xdr:col>
      <xdr:colOff>1035985</xdr:colOff>
      <xdr:row>160</xdr:row>
      <xdr:rowOff>0</xdr:rowOff>
    </xdr:from>
    <xdr:to>
      <xdr:col>8</xdr:col>
      <xdr:colOff>1304924</xdr:colOff>
      <xdr:row>160</xdr:row>
      <xdr:rowOff>37624</xdr:rowOff>
    </xdr:to>
    <xdr:sp macro="" textlink="">
      <xdr:nvSpPr>
        <xdr:cNvPr id="200" name="TextBox 199">
          <a:extLst>
            <a:ext uri="{FF2B5EF4-FFF2-40B4-BE49-F238E27FC236}">
              <a16:creationId xmlns="" xmlns:a16="http://schemas.microsoft.com/office/drawing/2014/main" id="{00000000-0008-0000-0200-0000C8000000}"/>
            </a:ext>
          </a:extLst>
        </xdr:cNvPr>
        <xdr:cNvSpPr txBox="1"/>
      </xdr:nvSpPr>
      <xdr:spPr>
        <a:xfrm>
          <a:off x="7798735" y="32670750"/>
          <a:ext cx="268939" cy="376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 editAs="oneCell">
    <xdr:from>
      <xdr:col>8</xdr:col>
      <xdr:colOff>38100</xdr:colOff>
      <xdr:row>163</xdr:row>
      <xdr:rowOff>253206</xdr:rowOff>
    </xdr:from>
    <xdr:to>
      <xdr:col>9</xdr:col>
      <xdr:colOff>38100</xdr:colOff>
      <xdr:row>171</xdr:row>
      <xdr:rowOff>4113</xdr:rowOff>
    </xdr:to>
    <xdr:pic>
      <xdr:nvPicPr>
        <xdr:cNvPr id="201" name="Рисунок 200">
          <a:extLst>
            <a:ext uri="{FF2B5EF4-FFF2-40B4-BE49-F238E27FC236}">
              <a16:creationId xmlns="" xmlns:a16="http://schemas.microsoft.com/office/drawing/2014/main" id="{00000000-0008-0000-02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7050" y="32076231"/>
          <a:ext cx="1600200" cy="1597025"/>
        </a:xfrm>
        <a:prstGeom prst="rect">
          <a:avLst/>
        </a:prstGeom>
      </xdr:spPr>
    </xdr:pic>
    <xdr:clientData/>
  </xdr:twoCellAnchor>
  <xdr:twoCellAnchor>
    <xdr:from>
      <xdr:col>8</xdr:col>
      <xdr:colOff>312085</xdr:colOff>
      <xdr:row>169</xdr:row>
      <xdr:rowOff>0</xdr:rowOff>
    </xdr:from>
    <xdr:to>
      <xdr:col>8</xdr:col>
      <xdr:colOff>581024</xdr:colOff>
      <xdr:row>169</xdr:row>
      <xdr:rowOff>85249</xdr:rowOff>
    </xdr:to>
    <xdr:sp macro="" textlink="">
      <xdr:nvSpPr>
        <xdr:cNvPr id="204" name="TextBox 203">
          <a:extLst>
            <a:ext uri="{FF2B5EF4-FFF2-40B4-BE49-F238E27FC236}">
              <a16:creationId xmlns="" xmlns:a16="http://schemas.microsoft.com/office/drawing/2014/main" id="{00000000-0008-0000-0200-0000CC000000}"/>
            </a:ext>
          </a:extLst>
        </xdr:cNvPr>
        <xdr:cNvSpPr txBox="1"/>
      </xdr:nvSpPr>
      <xdr:spPr>
        <a:xfrm>
          <a:off x="7074835" y="30937200"/>
          <a:ext cx="268939" cy="852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4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>
    <xdr:from>
      <xdr:col>8</xdr:col>
      <xdr:colOff>331135</xdr:colOff>
      <xdr:row>167</xdr:row>
      <xdr:rowOff>111124</xdr:rowOff>
    </xdr:from>
    <xdr:to>
      <xdr:col>8</xdr:col>
      <xdr:colOff>695324</xdr:colOff>
      <xdr:row>169</xdr:row>
      <xdr:rowOff>139699</xdr:rowOff>
    </xdr:to>
    <xdr:grpSp>
      <xdr:nvGrpSpPr>
        <xdr:cNvPr id="4" name="Группа 3">
          <a:extLst>
            <a:ext uri="{FF2B5EF4-FFF2-40B4-BE49-F238E27FC236}">
              <a16:creationId xmlns="" xmlns:a16="http://schemas.microsoft.com/office/drawing/2014/main" id="{2DAA826F-043C-4299-8384-4797FAB55507}"/>
            </a:ext>
          </a:extLst>
        </xdr:cNvPr>
        <xdr:cNvGrpSpPr/>
      </xdr:nvGrpSpPr>
      <xdr:grpSpPr>
        <a:xfrm>
          <a:off x="7284385" y="34391599"/>
          <a:ext cx="364189" cy="409575"/>
          <a:chOff x="7182785" y="32534224"/>
          <a:chExt cx="364189" cy="409575"/>
        </a:xfrm>
      </xdr:grpSpPr>
      <xdr:sp macro="" textlink="">
        <xdr:nvSpPr>
          <xdr:cNvPr id="209" name="TextBox 208">
            <a:extLst>
              <a:ext uri="{FF2B5EF4-FFF2-40B4-BE49-F238E27FC236}">
                <a16:creationId xmlns="" xmlns:a16="http://schemas.microsoft.com/office/drawing/2014/main" id="{00000000-0008-0000-0200-0000D1000000}"/>
              </a:ext>
            </a:extLst>
          </xdr:cNvPr>
          <xdr:cNvSpPr txBox="1"/>
        </xdr:nvSpPr>
        <xdr:spPr>
          <a:xfrm>
            <a:off x="7278035" y="32534224"/>
            <a:ext cx="268939" cy="2762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210" name="TextBox 209">
            <a:extLst>
              <a:ext uri="{FF2B5EF4-FFF2-40B4-BE49-F238E27FC236}">
                <a16:creationId xmlns="" xmlns:a16="http://schemas.microsoft.com/office/drawing/2014/main" id="{00000000-0008-0000-0200-0000D2000000}"/>
              </a:ext>
            </a:extLst>
          </xdr:cNvPr>
          <xdr:cNvSpPr txBox="1"/>
        </xdr:nvSpPr>
        <xdr:spPr>
          <a:xfrm>
            <a:off x="7182785" y="32667574"/>
            <a:ext cx="268939" cy="2762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</xdr:grpSp>
    <xdr:clientData/>
  </xdr:twoCellAnchor>
  <xdr:twoCellAnchor editAs="oneCell">
    <xdr:from>
      <xdr:col>7</xdr:col>
      <xdr:colOff>843756</xdr:colOff>
      <xdr:row>171</xdr:row>
      <xdr:rowOff>180975</xdr:rowOff>
    </xdr:from>
    <xdr:to>
      <xdr:col>9</xdr:col>
      <xdr:colOff>100806</xdr:colOff>
      <xdr:row>180</xdr:row>
      <xdr:rowOff>190500</xdr:rowOff>
    </xdr:to>
    <xdr:pic>
      <xdr:nvPicPr>
        <xdr:cNvPr id="213" name="Рисунок 212">
          <a:extLst>
            <a:ext uri="{FF2B5EF4-FFF2-40B4-BE49-F238E27FC236}">
              <a16:creationId xmlns="" xmlns:a16="http://schemas.microsoft.com/office/drawing/2014/main" id="{00000000-0008-0000-02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30206" y="33994725"/>
          <a:ext cx="1733550" cy="1733550"/>
        </a:xfrm>
        <a:prstGeom prst="rect">
          <a:avLst/>
        </a:prstGeom>
      </xdr:spPr>
    </xdr:pic>
    <xdr:clientData/>
  </xdr:twoCellAnchor>
  <xdr:twoCellAnchor>
    <xdr:from>
      <xdr:col>8</xdr:col>
      <xdr:colOff>312085</xdr:colOff>
      <xdr:row>177</xdr:row>
      <xdr:rowOff>0</xdr:rowOff>
    </xdr:from>
    <xdr:to>
      <xdr:col>8</xdr:col>
      <xdr:colOff>581024</xdr:colOff>
      <xdr:row>177</xdr:row>
      <xdr:rowOff>85249</xdr:rowOff>
    </xdr:to>
    <xdr:sp macro="" textlink="">
      <xdr:nvSpPr>
        <xdr:cNvPr id="216" name="TextBox 215">
          <a:extLst>
            <a:ext uri="{FF2B5EF4-FFF2-40B4-BE49-F238E27FC236}">
              <a16:creationId xmlns="" xmlns:a16="http://schemas.microsoft.com/office/drawing/2014/main" id="{00000000-0008-0000-0200-0000D8000000}"/>
            </a:ext>
          </a:extLst>
        </xdr:cNvPr>
        <xdr:cNvSpPr txBox="1"/>
      </xdr:nvSpPr>
      <xdr:spPr>
        <a:xfrm>
          <a:off x="7074835" y="33432750"/>
          <a:ext cx="268939" cy="852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4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>
    <xdr:from>
      <xdr:col>8</xdr:col>
      <xdr:colOff>572435</xdr:colOff>
      <xdr:row>174</xdr:row>
      <xdr:rowOff>107949</xdr:rowOff>
    </xdr:from>
    <xdr:to>
      <xdr:col>8</xdr:col>
      <xdr:colOff>841374</xdr:colOff>
      <xdr:row>176</xdr:row>
      <xdr:rowOff>44450</xdr:rowOff>
    </xdr:to>
    <xdr:sp macro="" textlink="">
      <xdr:nvSpPr>
        <xdr:cNvPr id="223" name="TextBox 222">
          <a:extLst>
            <a:ext uri="{FF2B5EF4-FFF2-40B4-BE49-F238E27FC236}">
              <a16:creationId xmlns="" xmlns:a16="http://schemas.microsoft.com/office/drawing/2014/main" id="{00000000-0008-0000-0200-0000DF000000}"/>
            </a:ext>
          </a:extLst>
        </xdr:cNvPr>
        <xdr:cNvSpPr txBox="1"/>
      </xdr:nvSpPr>
      <xdr:spPr>
        <a:xfrm>
          <a:off x="7424085" y="33883599"/>
          <a:ext cx="268939" cy="3175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400" b="1">
              <a:solidFill>
                <a:schemeClr val="bg1"/>
              </a:solidFill>
            </a:rPr>
            <a:t>Ф</a:t>
          </a:r>
        </a:p>
      </xdr:txBody>
    </xdr:sp>
    <xdr:clientData/>
  </xdr:twoCellAnchor>
  <xdr:twoCellAnchor>
    <xdr:from>
      <xdr:col>8</xdr:col>
      <xdr:colOff>588310</xdr:colOff>
      <xdr:row>187</xdr:row>
      <xdr:rowOff>123824</xdr:rowOff>
    </xdr:from>
    <xdr:to>
      <xdr:col>8</xdr:col>
      <xdr:colOff>857249</xdr:colOff>
      <xdr:row>188</xdr:row>
      <xdr:rowOff>0</xdr:rowOff>
    </xdr:to>
    <xdr:sp macro="" textlink="">
      <xdr:nvSpPr>
        <xdr:cNvPr id="225" name="TextBox 224">
          <a:extLst>
            <a:ext uri="{FF2B5EF4-FFF2-40B4-BE49-F238E27FC236}">
              <a16:creationId xmlns="" xmlns:a16="http://schemas.microsoft.com/office/drawing/2014/main" id="{00000000-0008-0000-0200-0000E1000000}"/>
            </a:ext>
          </a:extLst>
        </xdr:cNvPr>
        <xdr:cNvSpPr txBox="1"/>
      </xdr:nvSpPr>
      <xdr:spPr>
        <a:xfrm>
          <a:off x="7351060" y="35090099"/>
          <a:ext cx="268939" cy="2762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4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>
    <xdr:from>
      <xdr:col>8</xdr:col>
      <xdr:colOff>331135</xdr:colOff>
      <xdr:row>187</xdr:row>
      <xdr:rowOff>180974</xdr:rowOff>
    </xdr:from>
    <xdr:to>
      <xdr:col>8</xdr:col>
      <xdr:colOff>600074</xdr:colOff>
      <xdr:row>188</xdr:row>
      <xdr:rowOff>0</xdr:rowOff>
    </xdr:to>
    <xdr:sp macro="" textlink="">
      <xdr:nvSpPr>
        <xdr:cNvPr id="227" name="TextBox 226">
          <a:extLst>
            <a:ext uri="{FF2B5EF4-FFF2-40B4-BE49-F238E27FC236}">
              <a16:creationId xmlns="" xmlns:a16="http://schemas.microsoft.com/office/drawing/2014/main" id="{00000000-0008-0000-0200-0000E3000000}"/>
            </a:ext>
          </a:extLst>
        </xdr:cNvPr>
        <xdr:cNvSpPr txBox="1"/>
      </xdr:nvSpPr>
      <xdr:spPr>
        <a:xfrm>
          <a:off x="7093885" y="35147249"/>
          <a:ext cx="268939" cy="2762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4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>
    <xdr:from>
      <xdr:col>8</xdr:col>
      <xdr:colOff>388285</xdr:colOff>
      <xdr:row>186</xdr:row>
      <xdr:rowOff>19049</xdr:rowOff>
    </xdr:from>
    <xdr:to>
      <xdr:col>8</xdr:col>
      <xdr:colOff>657224</xdr:colOff>
      <xdr:row>187</xdr:row>
      <xdr:rowOff>104774</xdr:rowOff>
    </xdr:to>
    <xdr:sp macro="" textlink="">
      <xdr:nvSpPr>
        <xdr:cNvPr id="228" name="TextBox 227">
          <a:extLst>
            <a:ext uri="{FF2B5EF4-FFF2-40B4-BE49-F238E27FC236}">
              <a16:creationId xmlns="" xmlns:a16="http://schemas.microsoft.com/office/drawing/2014/main" id="{00000000-0008-0000-0200-0000E4000000}"/>
            </a:ext>
          </a:extLst>
        </xdr:cNvPr>
        <xdr:cNvSpPr txBox="1"/>
      </xdr:nvSpPr>
      <xdr:spPr>
        <a:xfrm>
          <a:off x="7151035" y="34794824"/>
          <a:ext cx="268939" cy="2762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>
    <xdr:from>
      <xdr:col>8</xdr:col>
      <xdr:colOff>293035</xdr:colOff>
      <xdr:row>186</xdr:row>
      <xdr:rowOff>161924</xdr:rowOff>
    </xdr:from>
    <xdr:to>
      <xdr:col>8</xdr:col>
      <xdr:colOff>561974</xdr:colOff>
      <xdr:row>188</xdr:row>
      <xdr:rowOff>0</xdr:rowOff>
    </xdr:to>
    <xdr:sp macro="" textlink="">
      <xdr:nvSpPr>
        <xdr:cNvPr id="229" name="TextBox 228">
          <a:extLst>
            <a:ext uri="{FF2B5EF4-FFF2-40B4-BE49-F238E27FC236}">
              <a16:creationId xmlns="" xmlns:a16="http://schemas.microsoft.com/office/drawing/2014/main" id="{00000000-0008-0000-0200-0000E5000000}"/>
            </a:ext>
          </a:extLst>
        </xdr:cNvPr>
        <xdr:cNvSpPr txBox="1"/>
      </xdr:nvSpPr>
      <xdr:spPr>
        <a:xfrm>
          <a:off x="7055785" y="34937699"/>
          <a:ext cx="268939" cy="2762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>
    <xdr:from>
      <xdr:col>8</xdr:col>
      <xdr:colOff>635935</xdr:colOff>
      <xdr:row>185</xdr:row>
      <xdr:rowOff>161924</xdr:rowOff>
    </xdr:from>
    <xdr:to>
      <xdr:col>8</xdr:col>
      <xdr:colOff>904874</xdr:colOff>
      <xdr:row>187</xdr:row>
      <xdr:rowOff>57149</xdr:rowOff>
    </xdr:to>
    <xdr:sp macro="" textlink="">
      <xdr:nvSpPr>
        <xdr:cNvPr id="230" name="TextBox 229">
          <a:extLst>
            <a:ext uri="{FF2B5EF4-FFF2-40B4-BE49-F238E27FC236}">
              <a16:creationId xmlns="" xmlns:a16="http://schemas.microsoft.com/office/drawing/2014/main" id="{00000000-0008-0000-0200-0000E6000000}"/>
            </a:ext>
          </a:extLst>
        </xdr:cNvPr>
        <xdr:cNvSpPr txBox="1"/>
      </xdr:nvSpPr>
      <xdr:spPr>
        <a:xfrm>
          <a:off x="7398685" y="34747199"/>
          <a:ext cx="268939" cy="2762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>
    <xdr:from>
      <xdr:col>8</xdr:col>
      <xdr:colOff>550210</xdr:colOff>
      <xdr:row>186</xdr:row>
      <xdr:rowOff>104774</xdr:rowOff>
    </xdr:from>
    <xdr:to>
      <xdr:col>8</xdr:col>
      <xdr:colOff>819149</xdr:colOff>
      <xdr:row>187</xdr:row>
      <xdr:rowOff>190499</xdr:rowOff>
    </xdr:to>
    <xdr:sp macro="" textlink="">
      <xdr:nvSpPr>
        <xdr:cNvPr id="231" name="TextBox 230">
          <a:extLst>
            <a:ext uri="{FF2B5EF4-FFF2-40B4-BE49-F238E27FC236}">
              <a16:creationId xmlns="" xmlns:a16="http://schemas.microsoft.com/office/drawing/2014/main" id="{00000000-0008-0000-0200-0000E7000000}"/>
            </a:ext>
          </a:extLst>
        </xdr:cNvPr>
        <xdr:cNvSpPr txBox="1"/>
      </xdr:nvSpPr>
      <xdr:spPr>
        <a:xfrm>
          <a:off x="7312960" y="34880549"/>
          <a:ext cx="268939" cy="2762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>
    <xdr:from>
      <xdr:col>8</xdr:col>
      <xdr:colOff>578785</xdr:colOff>
      <xdr:row>184</xdr:row>
      <xdr:rowOff>95249</xdr:rowOff>
    </xdr:from>
    <xdr:to>
      <xdr:col>8</xdr:col>
      <xdr:colOff>847724</xdr:colOff>
      <xdr:row>185</xdr:row>
      <xdr:rowOff>180974</xdr:rowOff>
    </xdr:to>
    <xdr:sp macro="" textlink="">
      <xdr:nvSpPr>
        <xdr:cNvPr id="232" name="TextBox 231">
          <a:extLst>
            <a:ext uri="{FF2B5EF4-FFF2-40B4-BE49-F238E27FC236}">
              <a16:creationId xmlns="" xmlns:a16="http://schemas.microsoft.com/office/drawing/2014/main" id="{00000000-0008-0000-0200-0000E8000000}"/>
            </a:ext>
          </a:extLst>
        </xdr:cNvPr>
        <xdr:cNvSpPr txBox="1"/>
      </xdr:nvSpPr>
      <xdr:spPr>
        <a:xfrm>
          <a:off x="7341535" y="34490024"/>
          <a:ext cx="268939" cy="2762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400" b="1">
              <a:solidFill>
                <a:schemeClr val="bg1"/>
              </a:solidFill>
            </a:rPr>
            <a:t>Ф</a:t>
          </a:r>
        </a:p>
      </xdr:txBody>
    </xdr:sp>
    <xdr:clientData/>
  </xdr:twoCellAnchor>
  <xdr:twoCellAnchor editAs="oneCell">
    <xdr:from>
      <xdr:col>8</xdr:col>
      <xdr:colOff>66676</xdr:colOff>
      <xdr:row>182</xdr:row>
      <xdr:rowOff>28575</xdr:rowOff>
    </xdr:from>
    <xdr:to>
      <xdr:col>8</xdr:col>
      <xdr:colOff>1543050</xdr:colOff>
      <xdr:row>189</xdr:row>
      <xdr:rowOff>76199</xdr:rowOff>
    </xdr:to>
    <xdr:pic>
      <xdr:nvPicPr>
        <xdr:cNvPr id="233" name="Рисунок 232">
          <a:extLst>
            <a:ext uri="{FF2B5EF4-FFF2-40B4-BE49-F238E27FC236}">
              <a16:creationId xmlns="" xmlns:a16="http://schemas.microsoft.com/office/drawing/2014/main" id="{00000000-0008-0000-02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9426" y="36147375"/>
          <a:ext cx="1476374" cy="1476374"/>
        </a:xfrm>
        <a:prstGeom prst="rect">
          <a:avLst/>
        </a:prstGeom>
      </xdr:spPr>
    </xdr:pic>
    <xdr:clientData/>
  </xdr:twoCellAnchor>
  <xdr:twoCellAnchor>
    <xdr:from>
      <xdr:col>8</xdr:col>
      <xdr:colOff>588310</xdr:colOff>
      <xdr:row>195</xdr:row>
      <xdr:rowOff>123824</xdr:rowOff>
    </xdr:from>
    <xdr:to>
      <xdr:col>8</xdr:col>
      <xdr:colOff>857249</xdr:colOff>
      <xdr:row>196</xdr:row>
      <xdr:rowOff>0</xdr:rowOff>
    </xdr:to>
    <xdr:sp macro="" textlink="">
      <xdr:nvSpPr>
        <xdr:cNvPr id="234" name="TextBox 233">
          <a:extLst>
            <a:ext uri="{FF2B5EF4-FFF2-40B4-BE49-F238E27FC236}">
              <a16:creationId xmlns="" xmlns:a16="http://schemas.microsoft.com/office/drawing/2014/main" id="{00000000-0008-0000-0200-0000EA000000}"/>
            </a:ext>
          </a:extLst>
        </xdr:cNvPr>
        <xdr:cNvSpPr txBox="1"/>
      </xdr:nvSpPr>
      <xdr:spPr>
        <a:xfrm>
          <a:off x="7351060" y="37195124"/>
          <a:ext cx="268939" cy="666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4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>
    <xdr:from>
      <xdr:col>8</xdr:col>
      <xdr:colOff>331135</xdr:colOff>
      <xdr:row>195</xdr:row>
      <xdr:rowOff>180974</xdr:rowOff>
    </xdr:from>
    <xdr:to>
      <xdr:col>8</xdr:col>
      <xdr:colOff>600074</xdr:colOff>
      <xdr:row>196</xdr:row>
      <xdr:rowOff>0</xdr:rowOff>
    </xdr:to>
    <xdr:sp macro="" textlink="">
      <xdr:nvSpPr>
        <xdr:cNvPr id="235" name="TextBox 234">
          <a:extLst>
            <a:ext uri="{FF2B5EF4-FFF2-40B4-BE49-F238E27FC236}">
              <a16:creationId xmlns="" xmlns:a16="http://schemas.microsoft.com/office/drawing/2014/main" id="{00000000-0008-0000-0200-0000EB000000}"/>
            </a:ext>
          </a:extLst>
        </xdr:cNvPr>
        <xdr:cNvSpPr txBox="1"/>
      </xdr:nvSpPr>
      <xdr:spPr>
        <a:xfrm>
          <a:off x="7093885" y="37252274"/>
          <a:ext cx="268939" cy="952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4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>
    <xdr:from>
      <xdr:col>8</xdr:col>
      <xdr:colOff>359157</xdr:colOff>
      <xdr:row>15</xdr:row>
      <xdr:rowOff>6350</xdr:rowOff>
    </xdr:from>
    <xdr:to>
      <xdr:col>8</xdr:col>
      <xdr:colOff>590550</xdr:colOff>
      <xdr:row>16</xdr:row>
      <xdr:rowOff>95250</xdr:rowOff>
    </xdr:to>
    <xdr:sp macro="" textlink="">
      <xdr:nvSpPr>
        <xdr:cNvPr id="171" name="TextBox 170">
          <a:extLst>
            <a:ext uri="{FF2B5EF4-FFF2-40B4-BE49-F238E27FC236}">
              <a16:creationId xmlns="" xmlns:a16="http://schemas.microsoft.com/office/drawing/2014/main" id="{BA503F21-2E40-4F39-B591-156E56360667}"/>
            </a:ext>
          </a:extLst>
        </xdr:cNvPr>
        <xdr:cNvSpPr txBox="1"/>
      </xdr:nvSpPr>
      <xdr:spPr>
        <a:xfrm>
          <a:off x="7210807" y="2921000"/>
          <a:ext cx="231393" cy="254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>
    <xdr:from>
      <xdr:col>8</xdr:col>
      <xdr:colOff>259555</xdr:colOff>
      <xdr:row>16</xdr:row>
      <xdr:rowOff>64</xdr:rowOff>
    </xdr:from>
    <xdr:to>
      <xdr:col>8</xdr:col>
      <xdr:colOff>435238</xdr:colOff>
      <xdr:row>17</xdr:row>
      <xdr:rowOff>21644</xdr:rowOff>
    </xdr:to>
    <xdr:sp macro="" textlink="">
      <xdr:nvSpPr>
        <xdr:cNvPr id="172" name="TextBox 171">
          <a:extLst>
            <a:ext uri="{FF2B5EF4-FFF2-40B4-BE49-F238E27FC236}">
              <a16:creationId xmlns="" xmlns:a16="http://schemas.microsoft.com/office/drawing/2014/main" id="{ECA034E8-B21F-481F-BB41-378CDD33A919}"/>
            </a:ext>
          </a:extLst>
        </xdr:cNvPr>
        <xdr:cNvSpPr txBox="1"/>
      </xdr:nvSpPr>
      <xdr:spPr>
        <a:xfrm>
          <a:off x="7111205" y="3079814"/>
          <a:ext cx="175683" cy="1866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>
    <xdr:from>
      <xdr:col>8</xdr:col>
      <xdr:colOff>998127</xdr:colOff>
      <xdr:row>23</xdr:row>
      <xdr:rowOff>153988</xdr:rowOff>
    </xdr:from>
    <xdr:to>
      <xdr:col>8</xdr:col>
      <xdr:colOff>1173810</xdr:colOff>
      <xdr:row>24</xdr:row>
      <xdr:rowOff>167324</xdr:rowOff>
    </xdr:to>
    <xdr:sp macro="" textlink="">
      <xdr:nvSpPr>
        <xdr:cNvPr id="173" name="TextBox 172">
          <a:extLst>
            <a:ext uri="{FF2B5EF4-FFF2-40B4-BE49-F238E27FC236}">
              <a16:creationId xmlns="" xmlns:a16="http://schemas.microsoft.com/office/drawing/2014/main" id="{022A170C-2454-4EBF-B511-FCF411EDCF49}"/>
            </a:ext>
          </a:extLst>
        </xdr:cNvPr>
        <xdr:cNvSpPr txBox="1"/>
      </xdr:nvSpPr>
      <xdr:spPr>
        <a:xfrm>
          <a:off x="7849777" y="4375150"/>
          <a:ext cx="175683" cy="1673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>
    <xdr:from>
      <xdr:col>8</xdr:col>
      <xdr:colOff>911225</xdr:colOff>
      <xdr:row>24</xdr:row>
      <xdr:rowOff>122124</xdr:rowOff>
    </xdr:from>
    <xdr:to>
      <xdr:col>8</xdr:col>
      <xdr:colOff>1086908</xdr:colOff>
      <xdr:row>25</xdr:row>
      <xdr:rowOff>135460</xdr:rowOff>
    </xdr:to>
    <xdr:sp macro="" textlink="">
      <xdr:nvSpPr>
        <xdr:cNvPr id="174" name="TextBox 173">
          <a:extLst>
            <a:ext uri="{FF2B5EF4-FFF2-40B4-BE49-F238E27FC236}">
              <a16:creationId xmlns="" xmlns:a16="http://schemas.microsoft.com/office/drawing/2014/main" id="{600F7431-0656-4EC9-8F71-93A710ABC4EF}"/>
            </a:ext>
          </a:extLst>
        </xdr:cNvPr>
        <xdr:cNvSpPr txBox="1"/>
      </xdr:nvSpPr>
      <xdr:spPr>
        <a:xfrm>
          <a:off x="7762875" y="4497274"/>
          <a:ext cx="175683" cy="2038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>
    <xdr:from>
      <xdr:col>8</xdr:col>
      <xdr:colOff>358775</xdr:colOff>
      <xdr:row>24</xdr:row>
      <xdr:rowOff>96838</xdr:rowOff>
    </xdr:from>
    <xdr:to>
      <xdr:col>8</xdr:col>
      <xdr:colOff>577850</xdr:colOff>
      <xdr:row>26</xdr:row>
      <xdr:rowOff>28398</xdr:rowOff>
    </xdr:to>
    <xdr:sp macro="" textlink="">
      <xdr:nvSpPr>
        <xdr:cNvPr id="175" name="TextBox 174">
          <a:extLst>
            <a:ext uri="{FF2B5EF4-FFF2-40B4-BE49-F238E27FC236}">
              <a16:creationId xmlns="" xmlns:a16="http://schemas.microsoft.com/office/drawing/2014/main" id="{ADF249FE-20DC-4EBC-ABC7-9D1863DDAAD7}"/>
            </a:ext>
          </a:extLst>
        </xdr:cNvPr>
        <xdr:cNvSpPr txBox="1"/>
      </xdr:nvSpPr>
      <xdr:spPr>
        <a:xfrm>
          <a:off x="7210425" y="4662488"/>
          <a:ext cx="219075" cy="312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4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>
    <xdr:from>
      <xdr:col>8</xdr:col>
      <xdr:colOff>839135</xdr:colOff>
      <xdr:row>41</xdr:row>
      <xdr:rowOff>187928</xdr:rowOff>
    </xdr:from>
    <xdr:to>
      <xdr:col>8</xdr:col>
      <xdr:colOff>1108074</xdr:colOff>
      <xdr:row>43</xdr:row>
      <xdr:rowOff>78899</xdr:rowOff>
    </xdr:to>
    <xdr:sp macro="" textlink="">
      <xdr:nvSpPr>
        <xdr:cNvPr id="176" name="TextBox 175">
          <a:extLst>
            <a:ext uri="{FF2B5EF4-FFF2-40B4-BE49-F238E27FC236}">
              <a16:creationId xmlns="" xmlns:a16="http://schemas.microsoft.com/office/drawing/2014/main" id="{460CCCF5-C764-46F7-A13D-8617B9DB2FE5}"/>
            </a:ext>
          </a:extLst>
        </xdr:cNvPr>
        <xdr:cNvSpPr txBox="1"/>
      </xdr:nvSpPr>
      <xdr:spPr>
        <a:xfrm>
          <a:off x="7690785" y="8017478"/>
          <a:ext cx="268939" cy="2719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>
    <xdr:from>
      <xdr:col>8</xdr:col>
      <xdr:colOff>908985</xdr:colOff>
      <xdr:row>41</xdr:row>
      <xdr:rowOff>73628</xdr:rowOff>
    </xdr:from>
    <xdr:to>
      <xdr:col>8</xdr:col>
      <xdr:colOff>1177924</xdr:colOff>
      <xdr:row>42</xdr:row>
      <xdr:rowOff>155099</xdr:rowOff>
    </xdr:to>
    <xdr:sp macro="" textlink="">
      <xdr:nvSpPr>
        <xdr:cNvPr id="177" name="TextBox 176">
          <a:extLst>
            <a:ext uri="{FF2B5EF4-FFF2-40B4-BE49-F238E27FC236}">
              <a16:creationId xmlns="" xmlns:a16="http://schemas.microsoft.com/office/drawing/2014/main" id="{99AA6C55-354C-4565-8EED-2570BC2AEF10}"/>
            </a:ext>
          </a:extLst>
        </xdr:cNvPr>
        <xdr:cNvSpPr txBox="1"/>
      </xdr:nvSpPr>
      <xdr:spPr>
        <a:xfrm>
          <a:off x="7760635" y="7903178"/>
          <a:ext cx="268939" cy="2719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>
    <xdr:from>
      <xdr:col>8</xdr:col>
      <xdr:colOff>412751</xdr:colOff>
      <xdr:row>58</xdr:row>
      <xdr:rowOff>101600</xdr:rowOff>
    </xdr:from>
    <xdr:to>
      <xdr:col>8</xdr:col>
      <xdr:colOff>681690</xdr:colOff>
      <xdr:row>59</xdr:row>
      <xdr:rowOff>183071</xdr:rowOff>
    </xdr:to>
    <xdr:sp macro="" textlink="">
      <xdr:nvSpPr>
        <xdr:cNvPr id="178" name="TextBox 177">
          <a:extLst>
            <a:ext uri="{FF2B5EF4-FFF2-40B4-BE49-F238E27FC236}">
              <a16:creationId xmlns="" xmlns:a16="http://schemas.microsoft.com/office/drawing/2014/main" id="{08BC3DB9-CFEC-44B5-8434-7EC5003188D8}"/>
            </a:ext>
          </a:extLst>
        </xdr:cNvPr>
        <xdr:cNvSpPr txBox="1"/>
      </xdr:nvSpPr>
      <xdr:spPr>
        <a:xfrm>
          <a:off x="7264401" y="11398250"/>
          <a:ext cx="268939" cy="2719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>
    <xdr:from>
      <xdr:col>8</xdr:col>
      <xdr:colOff>317501</xdr:colOff>
      <xdr:row>59</xdr:row>
      <xdr:rowOff>63500</xdr:rowOff>
    </xdr:from>
    <xdr:to>
      <xdr:col>8</xdr:col>
      <xdr:colOff>586440</xdr:colOff>
      <xdr:row>60</xdr:row>
      <xdr:rowOff>144971</xdr:rowOff>
    </xdr:to>
    <xdr:sp macro="" textlink="">
      <xdr:nvSpPr>
        <xdr:cNvPr id="179" name="TextBox 178">
          <a:extLst>
            <a:ext uri="{FF2B5EF4-FFF2-40B4-BE49-F238E27FC236}">
              <a16:creationId xmlns="" xmlns:a16="http://schemas.microsoft.com/office/drawing/2014/main" id="{256C0526-E117-4AEC-BE84-B28C98BD2EDA}"/>
            </a:ext>
          </a:extLst>
        </xdr:cNvPr>
        <xdr:cNvSpPr txBox="1"/>
      </xdr:nvSpPr>
      <xdr:spPr>
        <a:xfrm>
          <a:off x="7169151" y="11550650"/>
          <a:ext cx="268939" cy="2719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>
    <xdr:from>
      <xdr:col>8</xdr:col>
      <xdr:colOff>977901</xdr:colOff>
      <xdr:row>58</xdr:row>
      <xdr:rowOff>152400</xdr:rowOff>
    </xdr:from>
    <xdr:to>
      <xdr:col>8</xdr:col>
      <xdr:colOff>1246840</xdr:colOff>
      <xdr:row>60</xdr:row>
      <xdr:rowOff>43371</xdr:rowOff>
    </xdr:to>
    <xdr:sp macro="" textlink="">
      <xdr:nvSpPr>
        <xdr:cNvPr id="180" name="TextBox 179">
          <a:extLst>
            <a:ext uri="{FF2B5EF4-FFF2-40B4-BE49-F238E27FC236}">
              <a16:creationId xmlns="" xmlns:a16="http://schemas.microsoft.com/office/drawing/2014/main" id="{370D012C-70E0-4F34-976E-EF3B3EB9AC8D}"/>
            </a:ext>
          </a:extLst>
        </xdr:cNvPr>
        <xdr:cNvSpPr txBox="1"/>
      </xdr:nvSpPr>
      <xdr:spPr>
        <a:xfrm>
          <a:off x="7829551" y="11449050"/>
          <a:ext cx="268939" cy="2719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>
    <xdr:from>
      <xdr:col>8</xdr:col>
      <xdr:colOff>927101</xdr:colOff>
      <xdr:row>59</xdr:row>
      <xdr:rowOff>69850</xdr:rowOff>
    </xdr:from>
    <xdr:to>
      <xdr:col>8</xdr:col>
      <xdr:colOff>1196040</xdr:colOff>
      <xdr:row>60</xdr:row>
      <xdr:rowOff>151321</xdr:rowOff>
    </xdr:to>
    <xdr:sp macro="" textlink="">
      <xdr:nvSpPr>
        <xdr:cNvPr id="181" name="TextBox 180">
          <a:extLst>
            <a:ext uri="{FF2B5EF4-FFF2-40B4-BE49-F238E27FC236}">
              <a16:creationId xmlns="" xmlns:a16="http://schemas.microsoft.com/office/drawing/2014/main" id="{FF8DF39F-EFF4-4B2D-8438-5CDAB9DD4EC4}"/>
            </a:ext>
          </a:extLst>
        </xdr:cNvPr>
        <xdr:cNvSpPr txBox="1"/>
      </xdr:nvSpPr>
      <xdr:spPr>
        <a:xfrm>
          <a:off x="7778751" y="11557000"/>
          <a:ext cx="268939" cy="2719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>
    <xdr:from>
      <xdr:col>8</xdr:col>
      <xdr:colOff>908985</xdr:colOff>
      <xdr:row>109</xdr:row>
      <xdr:rowOff>48228</xdr:rowOff>
    </xdr:from>
    <xdr:to>
      <xdr:col>8</xdr:col>
      <xdr:colOff>1177924</xdr:colOff>
      <xdr:row>110</xdr:row>
      <xdr:rowOff>129699</xdr:rowOff>
    </xdr:to>
    <xdr:sp macro="" textlink="">
      <xdr:nvSpPr>
        <xdr:cNvPr id="182" name="TextBox 181">
          <a:extLst>
            <a:ext uri="{FF2B5EF4-FFF2-40B4-BE49-F238E27FC236}">
              <a16:creationId xmlns="" xmlns:a16="http://schemas.microsoft.com/office/drawing/2014/main" id="{0E7C6289-4C59-4747-9628-AD285C3222E2}"/>
            </a:ext>
          </a:extLst>
        </xdr:cNvPr>
        <xdr:cNvSpPr txBox="1"/>
      </xdr:nvSpPr>
      <xdr:spPr>
        <a:xfrm>
          <a:off x="7760635" y="21149278"/>
          <a:ext cx="268939" cy="2719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>
    <xdr:from>
      <xdr:col>8</xdr:col>
      <xdr:colOff>985185</xdr:colOff>
      <xdr:row>108</xdr:row>
      <xdr:rowOff>118078</xdr:rowOff>
    </xdr:from>
    <xdr:to>
      <xdr:col>8</xdr:col>
      <xdr:colOff>1254124</xdr:colOff>
      <xdr:row>110</xdr:row>
      <xdr:rowOff>9049</xdr:rowOff>
    </xdr:to>
    <xdr:sp macro="" textlink="">
      <xdr:nvSpPr>
        <xdr:cNvPr id="183" name="TextBox 182">
          <a:extLst>
            <a:ext uri="{FF2B5EF4-FFF2-40B4-BE49-F238E27FC236}">
              <a16:creationId xmlns="" xmlns:a16="http://schemas.microsoft.com/office/drawing/2014/main" id="{71CDC64A-D363-4E68-9259-5CB3472F1F72}"/>
            </a:ext>
          </a:extLst>
        </xdr:cNvPr>
        <xdr:cNvSpPr txBox="1"/>
      </xdr:nvSpPr>
      <xdr:spPr>
        <a:xfrm>
          <a:off x="7836835" y="21028628"/>
          <a:ext cx="268939" cy="2719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>
    <xdr:from>
      <xdr:col>8</xdr:col>
      <xdr:colOff>169210</xdr:colOff>
      <xdr:row>118</xdr:row>
      <xdr:rowOff>130175</xdr:rowOff>
    </xdr:from>
    <xdr:to>
      <xdr:col>8</xdr:col>
      <xdr:colOff>530224</xdr:colOff>
      <xdr:row>120</xdr:row>
      <xdr:rowOff>174149</xdr:rowOff>
    </xdr:to>
    <xdr:grpSp>
      <xdr:nvGrpSpPr>
        <xdr:cNvPr id="184" name="Группа 183">
          <a:extLst>
            <a:ext uri="{FF2B5EF4-FFF2-40B4-BE49-F238E27FC236}">
              <a16:creationId xmlns="" xmlns:a16="http://schemas.microsoft.com/office/drawing/2014/main" id="{704AE0DE-B6E6-4F93-9640-61F1DFEE0D11}"/>
            </a:ext>
          </a:extLst>
        </xdr:cNvPr>
        <xdr:cNvGrpSpPr/>
      </xdr:nvGrpSpPr>
      <xdr:grpSpPr>
        <a:xfrm>
          <a:off x="7122460" y="23580725"/>
          <a:ext cx="361014" cy="424974"/>
          <a:chOff x="7770160" y="22933025"/>
          <a:chExt cx="361014" cy="424974"/>
        </a:xfrm>
      </xdr:grpSpPr>
      <xdr:sp macro="" textlink="">
        <xdr:nvSpPr>
          <xdr:cNvPr id="185" name="TextBox 184">
            <a:extLst>
              <a:ext uri="{FF2B5EF4-FFF2-40B4-BE49-F238E27FC236}">
                <a16:creationId xmlns="" xmlns:a16="http://schemas.microsoft.com/office/drawing/2014/main" id="{BE95DD7A-A6A9-434A-8C67-DB031AEE2D53}"/>
              </a:ext>
            </a:extLst>
          </xdr:cNvPr>
          <xdr:cNvSpPr txBox="1"/>
        </xdr:nvSpPr>
        <xdr:spPr>
          <a:xfrm>
            <a:off x="7862235" y="22933025"/>
            <a:ext cx="268939" cy="27197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186" name="TextBox 185">
            <a:extLst>
              <a:ext uri="{FF2B5EF4-FFF2-40B4-BE49-F238E27FC236}">
                <a16:creationId xmlns="" xmlns:a16="http://schemas.microsoft.com/office/drawing/2014/main" id="{2B8574D5-7DAF-47B3-AF1F-0D55A3BF06AF}"/>
              </a:ext>
            </a:extLst>
          </xdr:cNvPr>
          <xdr:cNvSpPr txBox="1"/>
        </xdr:nvSpPr>
        <xdr:spPr>
          <a:xfrm>
            <a:off x="7770160" y="23086028"/>
            <a:ext cx="268939" cy="27197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</xdr:grpSp>
    <xdr:clientData/>
  </xdr:twoCellAnchor>
  <xdr:twoCellAnchor>
    <xdr:from>
      <xdr:col>8</xdr:col>
      <xdr:colOff>385110</xdr:colOff>
      <xdr:row>118</xdr:row>
      <xdr:rowOff>92075</xdr:rowOff>
    </xdr:from>
    <xdr:to>
      <xdr:col>8</xdr:col>
      <xdr:colOff>746124</xdr:colOff>
      <xdr:row>120</xdr:row>
      <xdr:rowOff>116999</xdr:rowOff>
    </xdr:to>
    <xdr:grpSp>
      <xdr:nvGrpSpPr>
        <xdr:cNvPr id="187" name="Группа 186">
          <a:extLst>
            <a:ext uri="{FF2B5EF4-FFF2-40B4-BE49-F238E27FC236}">
              <a16:creationId xmlns="" xmlns:a16="http://schemas.microsoft.com/office/drawing/2014/main" id="{50323C7D-57B2-4D6B-8EFC-82B19690432A}"/>
            </a:ext>
          </a:extLst>
        </xdr:cNvPr>
        <xdr:cNvGrpSpPr/>
      </xdr:nvGrpSpPr>
      <xdr:grpSpPr>
        <a:xfrm>
          <a:off x="7338360" y="23542625"/>
          <a:ext cx="361014" cy="405924"/>
          <a:chOff x="7770160" y="22933025"/>
          <a:chExt cx="361014" cy="405924"/>
        </a:xfrm>
      </xdr:grpSpPr>
      <xdr:sp macro="" textlink="">
        <xdr:nvSpPr>
          <xdr:cNvPr id="188" name="TextBox 187">
            <a:extLst>
              <a:ext uri="{FF2B5EF4-FFF2-40B4-BE49-F238E27FC236}">
                <a16:creationId xmlns="" xmlns:a16="http://schemas.microsoft.com/office/drawing/2014/main" id="{06B3F3A9-651F-4A75-BE7E-1B7CB6B97050}"/>
              </a:ext>
            </a:extLst>
          </xdr:cNvPr>
          <xdr:cNvSpPr txBox="1"/>
        </xdr:nvSpPr>
        <xdr:spPr>
          <a:xfrm>
            <a:off x="7862235" y="22933025"/>
            <a:ext cx="268939" cy="27197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189" name="TextBox 188">
            <a:extLst>
              <a:ext uri="{FF2B5EF4-FFF2-40B4-BE49-F238E27FC236}">
                <a16:creationId xmlns="" xmlns:a16="http://schemas.microsoft.com/office/drawing/2014/main" id="{98D8CD66-961B-44A1-A7C4-F6B8E10F4C10}"/>
              </a:ext>
            </a:extLst>
          </xdr:cNvPr>
          <xdr:cNvSpPr txBox="1"/>
        </xdr:nvSpPr>
        <xdr:spPr>
          <a:xfrm>
            <a:off x="7770160" y="23066978"/>
            <a:ext cx="268939" cy="27197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</xdr:grpSp>
    <xdr:clientData/>
  </xdr:twoCellAnchor>
  <xdr:twoCellAnchor>
    <xdr:from>
      <xdr:col>8</xdr:col>
      <xdr:colOff>1101725</xdr:colOff>
      <xdr:row>119</xdr:row>
      <xdr:rowOff>12700</xdr:rowOff>
    </xdr:from>
    <xdr:to>
      <xdr:col>8</xdr:col>
      <xdr:colOff>1430989</xdr:colOff>
      <xdr:row>120</xdr:row>
      <xdr:rowOff>190024</xdr:rowOff>
    </xdr:to>
    <xdr:grpSp>
      <xdr:nvGrpSpPr>
        <xdr:cNvPr id="205" name="Группа 204">
          <a:extLst>
            <a:ext uri="{FF2B5EF4-FFF2-40B4-BE49-F238E27FC236}">
              <a16:creationId xmlns="" xmlns:a16="http://schemas.microsoft.com/office/drawing/2014/main" id="{A30FEAAD-4AAB-4A6A-B7CA-2F5EBB373F0E}"/>
            </a:ext>
          </a:extLst>
        </xdr:cNvPr>
        <xdr:cNvGrpSpPr/>
      </xdr:nvGrpSpPr>
      <xdr:grpSpPr>
        <a:xfrm>
          <a:off x="8054975" y="23653750"/>
          <a:ext cx="329264" cy="367824"/>
          <a:chOff x="7757460" y="22983825"/>
          <a:chExt cx="329264" cy="367824"/>
        </a:xfrm>
      </xdr:grpSpPr>
      <xdr:sp macro="" textlink="">
        <xdr:nvSpPr>
          <xdr:cNvPr id="206" name="TextBox 205">
            <a:extLst>
              <a:ext uri="{FF2B5EF4-FFF2-40B4-BE49-F238E27FC236}">
                <a16:creationId xmlns="" xmlns:a16="http://schemas.microsoft.com/office/drawing/2014/main" id="{F65886AA-CA7A-4886-AD6A-2D351689C599}"/>
              </a:ext>
            </a:extLst>
          </xdr:cNvPr>
          <xdr:cNvSpPr txBox="1"/>
        </xdr:nvSpPr>
        <xdr:spPr>
          <a:xfrm>
            <a:off x="7817785" y="22983825"/>
            <a:ext cx="268939" cy="27197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214" name="TextBox 213">
            <a:extLst>
              <a:ext uri="{FF2B5EF4-FFF2-40B4-BE49-F238E27FC236}">
                <a16:creationId xmlns="" xmlns:a16="http://schemas.microsoft.com/office/drawing/2014/main" id="{0A0C49FF-E4B0-468A-AE58-E54E5F5B07F0}"/>
              </a:ext>
            </a:extLst>
          </xdr:cNvPr>
          <xdr:cNvSpPr txBox="1"/>
        </xdr:nvSpPr>
        <xdr:spPr>
          <a:xfrm>
            <a:off x="7757460" y="23079678"/>
            <a:ext cx="268939" cy="27197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</xdr:grpSp>
    <xdr:clientData/>
  </xdr:twoCellAnchor>
  <xdr:twoCellAnchor>
    <xdr:from>
      <xdr:col>8</xdr:col>
      <xdr:colOff>73024</xdr:colOff>
      <xdr:row>124</xdr:row>
      <xdr:rowOff>22223</xdr:rowOff>
    </xdr:from>
    <xdr:to>
      <xdr:col>8</xdr:col>
      <xdr:colOff>395938</xdr:colOff>
      <xdr:row>126</xdr:row>
      <xdr:rowOff>34447</xdr:rowOff>
    </xdr:to>
    <xdr:grpSp>
      <xdr:nvGrpSpPr>
        <xdr:cNvPr id="217" name="Группа 216">
          <a:extLst>
            <a:ext uri="{FF2B5EF4-FFF2-40B4-BE49-F238E27FC236}">
              <a16:creationId xmlns="" xmlns:a16="http://schemas.microsoft.com/office/drawing/2014/main" id="{E3BDE849-F0AD-4136-94DF-582E92CB8FD3}"/>
            </a:ext>
          </a:extLst>
        </xdr:cNvPr>
        <xdr:cNvGrpSpPr/>
      </xdr:nvGrpSpPr>
      <xdr:grpSpPr>
        <a:xfrm>
          <a:off x="7026274" y="24806273"/>
          <a:ext cx="322914" cy="393224"/>
          <a:chOff x="7770160" y="22996525"/>
          <a:chExt cx="322914" cy="393224"/>
        </a:xfrm>
      </xdr:grpSpPr>
      <xdr:sp macro="" textlink="">
        <xdr:nvSpPr>
          <xdr:cNvPr id="224" name="TextBox 223">
            <a:extLst>
              <a:ext uri="{FF2B5EF4-FFF2-40B4-BE49-F238E27FC236}">
                <a16:creationId xmlns="" xmlns:a16="http://schemas.microsoft.com/office/drawing/2014/main" id="{A59D1948-E229-4780-8DC4-0140C20A16AF}"/>
              </a:ext>
            </a:extLst>
          </xdr:cNvPr>
          <xdr:cNvSpPr txBox="1"/>
        </xdr:nvSpPr>
        <xdr:spPr>
          <a:xfrm>
            <a:off x="7824135" y="22996525"/>
            <a:ext cx="268939" cy="27197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1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226" name="TextBox 225">
            <a:extLst>
              <a:ext uri="{FF2B5EF4-FFF2-40B4-BE49-F238E27FC236}">
                <a16:creationId xmlns="" xmlns:a16="http://schemas.microsoft.com/office/drawing/2014/main" id="{235D2541-0B32-453A-B73A-F2CDFE3DB278}"/>
              </a:ext>
            </a:extLst>
          </xdr:cNvPr>
          <xdr:cNvSpPr txBox="1"/>
        </xdr:nvSpPr>
        <xdr:spPr>
          <a:xfrm>
            <a:off x="7770160" y="23117778"/>
            <a:ext cx="268939" cy="27197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100" b="1">
                <a:solidFill>
                  <a:schemeClr val="bg1"/>
                </a:solidFill>
              </a:rPr>
              <a:t>Я</a:t>
            </a:r>
          </a:p>
        </xdr:txBody>
      </xdr:sp>
    </xdr:grpSp>
    <xdr:clientData/>
  </xdr:twoCellAnchor>
  <xdr:twoCellAnchor>
    <xdr:from>
      <xdr:col>8</xdr:col>
      <xdr:colOff>73024</xdr:colOff>
      <xdr:row>125</xdr:row>
      <xdr:rowOff>117473</xdr:rowOff>
    </xdr:from>
    <xdr:to>
      <xdr:col>8</xdr:col>
      <xdr:colOff>395938</xdr:colOff>
      <xdr:row>127</xdr:row>
      <xdr:rowOff>129697</xdr:rowOff>
    </xdr:to>
    <xdr:grpSp>
      <xdr:nvGrpSpPr>
        <xdr:cNvPr id="236" name="Группа 235">
          <a:extLst>
            <a:ext uri="{FF2B5EF4-FFF2-40B4-BE49-F238E27FC236}">
              <a16:creationId xmlns="" xmlns:a16="http://schemas.microsoft.com/office/drawing/2014/main" id="{B9661A15-93EB-4C2D-AFB4-EF9E5C961F95}"/>
            </a:ext>
          </a:extLst>
        </xdr:cNvPr>
        <xdr:cNvGrpSpPr/>
      </xdr:nvGrpSpPr>
      <xdr:grpSpPr>
        <a:xfrm>
          <a:off x="7026274" y="25092023"/>
          <a:ext cx="322914" cy="393224"/>
          <a:chOff x="7770160" y="22996525"/>
          <a:chExt cx="322914" cy="393224"/>
        </a:xfrm>
      </xdr:grpSpPr>
      <xdr:sp macro="" textlink="">
        <xdr:nvSpPr>
          <xdr:cNvPr id="237" name="TextBox 236">
            <a:extLst>
              <a:ext uri="{FF2B5EF4-FFF2-40B4-BE49-F238E27FC236}">
                <a16:creationId xmlns="" xmlns:a16="http://schemas.microsoft.com/office/drawing/2014/main" id="{A9C74C50-B607-49CB-A9F4-556165E5040C}"/>
              </a:ext>
            </a:extLst>
          </xdr:cNvPr>
          <xdr:cNvSpPr txBox="1"/>
        </xdr:nvSpPr>
        <xdr:spPr>
          <a:xfrm>
            <a:off x="7824135" y="22996525"/>
            <a:ext cx="268939" cy="27197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1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238" name="TextBox 237">
            <a:extLst>
              <a:ext uri="{FF2B5EF4-FFF2-40B4-BE49-F238E27FC236}">
                <a16:creationId xmlns="" xmlns:a16="http://schemas.microsoft.com/office/drawing/2014/main" id="{90F4621D-97D5-4A5E-A007-781C43180AFD}"/>
              </a:ext>
            </a:extLst>
          </xdr:cNvPr>
          <xdr:cNvSpPr txBox="1"/>
        </xdr:nvSpPr>
        <xdr:spPr>
          <a:xfrm>
            <a:off x="7770160" y="23117778"/>
            <a:ext cx="268939" cy="27197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100" b="1">
                <a:solidFill>
                  <a:schemeClr val="bg1"/>
                </a:solidFill>
              </a:rPr>
              <a:t>Я</a:t>
            </a:r>
          </a:p>
        </xdr:txBody>
      </xdr:sp>
    </xdr:grpSp>
    <xdr:clientData/>
  </xdr:twoCellAnchor>
  <xdr:twoCellAnchor>
    <xdr:from>
      <xdr:col>8</xdr:col>
      <xdr:colOff>79374</xdr:colOff>
      <xdr:row>127</xdr:row>
      <xdr:rowOff>28573</xdr:rowOff>
    </xdr:from>
    <xdr:to>
      <xdr:col>8</xdr:col>
      <xdr:colOff>402288</xdr:colOff>
      <xdr:row>129</xdr:row>
      <xdr:rowOff>40797</xdr:rowOff>
    </xdr:to>
    <xdr:grpSp>
      <xdr:nvGrpSpPr>
        <xdr:cNvPr id="239" name="Группа 238">
          <a:extLst>
            <a:ext uri="{FF2B5EF4-FFF2-40B4-BE49-F238E27FC236}">
              <a16:creationId xmlns="" xmlns:a16="http://schemas.microsoft.com/office/drawing/2014/main" id="{5A82C1AE-B3DC-45E7-B096-3F3EC9F49BAF}"/>
            </a:ext>
          </a:extLst>
        </xdr:cNvPr>
        <xdr:cNvGrpSpPr/>
      </xdr:nvGrpSpPr>
      <xdr:grpSpPr>
        <a:xfrm>
          <a:off x="7032624" y="25384123"/>
          <a:ext cx="322914" cy="393224"/>
          <a:chOff x="7770160" y="22996525"/>
          <a:chExt cx="322914" cy="393224"/>
        </a:xfrm>
      </xdr:grpSpPr>
      <xdr:sp macro="" textlink="">
        <xdr:nvSpPr>
          <xdr:cNvPr id="240" name="TextBox 239">
            <a:extLst>
              <a:ext uri="{FF2B5EF4-FFF2-40B4-BE49-F238E27FC236}">
                <a16:creationId xmlns="" xmlns:a16="http://schemas.microsoft.com/office/drawing/2014/main" id="{31819A03-4EDD-400A-BA48-2FB0D991A4C6}"/>
              </a:ext>
            </a:extLst>
          </xdr:cNvPr>
          <xdr:cNvSpPr txBox="1"/>
        </xdr:nvSpPr>
        <xdr:spPr>
          <a:xfrm>
            <a:off x="7824135" y="22996525"/>
            <a:ext cx="268939" cy="27197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1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241" name="TextBox 240">
            <a:extLst>
              <a:ext uri="{FF2B5EF4-FFF2-40B4-BE49-F238E27FC236}">
                <a16:creationId xmlns="" xmlns:a16="http://schemas.microsoft.com/office/drawing/2014/main" id="{39A156A9-1CD2-4326-856F-74C825D4ABBF}"/>
              </a:ext>
            </a:extLst>
          </xdr:cNvPr>
          <xdr:cNvSpPr txBox="1"/>
        </xdr:nvSpPr>
        <xdr:spPr>
          <a:xfrm>
            <a:off x="7770160" y="23117778"/>
            <a:ext cx="268939" cy="27197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100" b="1">
                <a:solidFill>
                  <a:schemeClr val="bg1"/>
                </a:solidFill>
              </a:rPr>
              <a:t>Я</a:t>
            </a:r>
          </a:p>
        </xdr:txBody>
      </xdr:sp>
    </xdr:grpSp>
    <xdr:clientData/>
  </xdr:twoCellAnchor>
  <xdr:twoCellAnchor>
    <xdr:from>
      <xdr:col>8</xdr:col>
      <xdr:colOff>650874</xdr:colOff>
      <xdr:row>127</xdr:row>
      <xdr:rowOff>117473</xdr:rowOff>
    </xdr:from>
    <xdr:to>
      <xdr:col>8</xdr:col>
      <xdr:colOff>973788</xdr:colOff>
      <xdr:row>129</xdr:row>
      <xdr:rowOff>129697</xdr:rowOff>
    </xdr:to>
    <xdr:grpSp>
      <xdr:nvGrpSpPr>
        <xdr:cNvPr id="245" name="Группа 244">
          <a:extLst>
            <a:ext uri="{FF2B5EF4-FFF2-40B4-BE49-F238E27FC236}">
              <a16:creationId xmlns="" xmlns:a16="http://schemas.microsoft.com/office/drawing/2014/main" id="{322852BF-01F8-4A4B-9F76-2EA7D4B95731}"/>
            </a:ext>
          </a:extLst>
        </xdr:cNvPr>
        <xdr:cNvGrpSpPr/>
      </xdr:nvGrpSpPr>
      <xdr:grpSpPr>
        <a:xfrm>
          <a:off x="7604124" y="25473023"/>
          <a:ext cx="322914" cy="393224"/>
          <a:chOff x="7770160" y="22996525"/>
          <a:chExt cx="322914" cy="393224"/>
        </a:xfrm>
      </xdr:grpSpPr>
      <xdr:sp macro="" textlink="">
        <xdr:nvSpPr>
          <xdr:cNvPr id="246" name="TextBox 245">
            <a:extLst>
              <a:ext uri="{FF2B5EF4-FFF2-40B4-BE49-F238E27FC236}">
                <a16:creationId xmlns="" xmlns:a16="http://schemas.microsoft.com/office/drawing/2014/main" id="{FCD4FCA8-2DC6-4064-9216-48FB52FEB486}"/>
              </a:ext>
            </a:extLst>
          </xdr:cNvPr>
          <xdr:cNvSpPr txBox="1"/>
        </xdr:nvSpPr>
        <xdr:spPr>
          <a:xfrm>
            <a:off x="7824135" y="22996525"/>
            <a:ext cx="268939" cy="27197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1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247" name="TextBox 246">
            <a:extLst>
              <a:ext uri="{FF2B5EF4-FFF2-40B4-BE49-F238E27FC236}">
                <a16:creationId xmlns="" xmlns:a16="http://schemas.microsoft.com/office/drawing/2014/main" id="{2BDC4F66-2AE6-43F7-8353-5E9F816B0EC3}"/>
              </a:ext>
            </a:extLst>
          </xdr:cNvPr>
          <xdr:cNvSpPr txBox="1"/>
        </xdr:nvSpPr>
        <xdr:spPr>
          <a:xfrm>
            <a:off x="7770160" y="23117778"/>
            <a:ext cx="268939" cy="27197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100" b="1">
                <a:solidFill>
                  <a:schemeClr val="bg1"/>
                </a:solidFill>
              </a:rPr>
              <a:t>Я</a:t>
            </a:r>
          </a:p>
        </xdr:txBody>
      </xdr:sp>
    </xdr:grpSp>
    <xdr:clientData/>
  </xdr:twoCellAnchor>
  <xdr:twoCellAnchor>
    <xdr:from>
      <xdr:col>8</xdr:col>
      <xdr:colOff>841374</xdr:colOff>
      <xdr:row>128</xdr:row>
      <xdr:rowOff>3173</xdr:rowOff>
    </xdr:from>
    <xdr:to>
      <xdr:col>8</xdr:col>
      <xdr:colOff>1164288</xdr:colOff>
      <xdr:row>130</xdr:row>
      <xdr:rowOff>15397</xdr:rowOff>
    </xdr:to>
    <xdr:grpSp>
      <xdr:nvGrpSpPr>
        <xdr:cNvPr id="248" name="Группа 247">
          <a:extLst>
            <a:ext uri="{FF2B5EF4-FFF2-40B4-BE49-F238E27FC236}">
              <a16:creationId xmlns="" xmlns:a16="http://schemas.microsoft.com/office/drawing/2014/main" id="{11BAD3AF-9ABC-41BF-80A4-06955753B6B8}"/>
            </a:ext>
          </a:extLst>
        </xdr:cNvPr>
        <xdr:cNvGrpSpPr/>
      </xdr:nvGrpSpPr>
      <xdr:grpSpPr>
        <a:xfrm>
          <a:off x="7794624" y="25549223"/>
          <a:ext cx="322914" cy="593249"/>
          <a:chOff x="7770160" y="22996525"/>
          <a:chExt cx="322914" cy="393224"/>
        </a:xfrm>
      </xdr:grpSpPr>
      <xdr:sp macro="" textlink="">
        <xdr:nvSpPr>
          <xdr:cNvPr id="249" name="TextBox 248">
            <a:extLst>
              <a:ext uri="{FF2B5EF4-FFF2-40B4-BE49-F238E27FC236}">
                <a16:creationId xmlns="" xmlns:a16="http://schemas.microsoft.com/office/drawing/2014/main" id="{94401506-11D7-4604-9ABC-A0E2F3D6BE53}"/>
              </a:ext>
            </a:extLst>
          </xdr:cNvPr>
          <xdr:cNvSpPr txBox="1"/>
        </xdr:nvSpPr>
        <xdr:spPr>
          <a:xfrm>
            <a:off x="7824135" y="22996525"/>
            <a:ext cx="268939" cy="27197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1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250" name="TextBox 249">
            <a:extLst>
              <a:ext uri="{FF2B5EF4-FFF2-40B4-BE49-F238E27FC236}">
                <a16:creationId xmlns="" xmlns:a16="http://schemas.microsoft.com/office/drawing/2014/main" id="{19CDB2E5-BD50-4A86-A53C-A12BAC808FD4}"/>
              </a:ext>
            </a:extLst>
          </xdr:cNvPr>
          <xdr:cNvSpPr txBox="1"/>
        </xdr:nvSpPr>
        <xdr:spPr>
          <a:xfrm>
            <a:off x="7770160" y="23117778"/>
            <a:ext cx="268939" cy="27197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100" b="1">
                <a:solidFill>
                  <a:schemeClr val="bg1"/>
                </a:solidFill>
              </a:rPr>
              <a:t>Я</a:t>
            </a:r>
          </a:p>
        </xdr:txBody>
      </xdr:sp>
    </xdr:grpSp>
    <xdr:clientData/>
  </xdr:twoCellAnchor>
  <xdr:twoCellAnchor>
    <xdr:from>
      <xdr:col>8</xdr:col>
      <xdr:colOff>659606</xdr:colOff>
      <xdr:row>136</xdr:row>
      <xdr:rowOff>34926</xdr:rowOff>
    </xdr:from>
    <xdr:to>
      <xdr:col>8</xdr:col>
      <xdr:colOff>982520</xdr:colOff>
      <xdr:row>138</xdr:row>
      <xdr:rowOff>47150</xdr:rowOff>
    </xdr:to>
    <xdr:grpSp>
      <xdr:nvGrpSpPr>
        <xdr:cNvPr id="251" name="Группа 250">
          <a:extLst>
            <a:ext uri="{FF2B5EF4-FFF2-40B4-BE49-F238E27FC236}">
              <a16:creationId xmlns="" xmlns:a16="http://schemas.microsoft.com/office/drawing/2014/main" id="{91051FB9-6EF7-4EDF-9F1F-9D9E1254DFE2}"/>
            </a:ext>
          </a:extLst>
        </xdr:cNvPr>
        <xdr:cNvGrpSpPr/>
      </xdr:nvGrpSpPr>
      <xdr:grpSpPr>
        <a:xfrm>
          <a:off x="7612856" y="27314526"/>
          <a:ext cx="322914" cy="393224"/>
          <a:chOff x="7770160" y="22996525"/>
          <a:chExt cx="322914" cy="393224"/>
        </a:xfrm>
      </xdr:grpSpPr>
      <xdr:sp macro="" textlink="">
        <xdr:nvSpPr>
          <xdr:cNvPr id="252" name="TextBox 251">
            <a:extLst>
              <a:ext uri="{FF2B5EF4-FFF2-40B4-BE49-F238E27FC236}">
                <a16:creationId xmlns="" xmlns:a16="http://schemas.microsoft.com/office/drawing/2014/main" id="{ED457116-C70A-4BE0-BE1B-82B610F382F4}"/>
              </a:ext>
            </a:extLst>
          </xdr:cNvPr>
          <xdr:cNvSpPr txBox="1"/>
        </xdr:nvSpPr>
        <xdr:spPr>
          <a:xfrm>
            <a:off x="7824135" y="22996525"/>
            <a:ext cx="268939" cy="27197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1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253" name="TextBox 252">
            <a:extLst>
              <a:ext uri="{FF2B5EF4-FFF2-40B4-BE49-F238E27FC236}">
                <a16:creationId xmlns="" xmlns:a16="http://schemas.microsoft.com/office/drawing/2014/main" id="{23BAAECE-3A38-43D6-B6AC-02C630866B26}"/>
              </a:ext>
            </a:extLst>
          </xdr:cNvPr>
          <xdr:cNvSpPr txBox="1"/>
        </xdr:nvSpPr>
        <xdr:spPr>
          <a:xfrm>
            <a:off x="7770160" y="23117778"/>
            <a:ext cx="268939" cy="27197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100" b="1">
                <a:solidFill>
                  <a:schemeClr val="bg1"/>
                </a:solidFill>
              </a:rPr>
              <a:t>Я</a:t>
            </a:r>
          </a:p>
        </xdr:txBody>
      </xdr:sp>
    </xdr:grpSp>
    <xdr:clientData/>
  </xdr:twoCellAnchor>
  <xdr:twoCellAnchor>
    <xdr:from>
      <xdr:col>8</xdr:col>
      <xdr:colOff>234950</xdr:colOff>
      <xdr:row>136</xdr:row>
      <xdr:rowOff>57150</xdr:rowOff>
    </xdr:from>
    <xdr:to>
      <xdr:col>8</xdr:col>
      <xdr:colOff>608664</xdr:colOff>
      <xdr:row>138</xdr:row>
      <xdr:rowOff>88424</xdr:rowOff>
    </xdr:to>
    <xdr:grpSp>
      <xdr:nvGrpSpPr>
        <xdr:cNvPr id="254" name="Группа 253">
          <a:extLst>
            <a:ext uri="{FF2B5EF4-FFF2-40B4-BE49-F238E27FC236}">
              <a16:creationId xmlns="" xmlns:a16="http://schemas.microsoft.com/office/drawing/2014/main" id="{6A18DDDA-2E9D-412A-9DF2-802FF545676F}"/>
            </a:ext>
          </a:extLst>
        </xdr:cNvPr>
        <xdr:cNvGrpSpPr/>
      </xdr:nvGrpSpPr>
      <xdr:grpSpPr>
        <a:xfrm>
          <a:off x="7188200" y="27336750"/>
          <a:ext cx="373714" cy="412274"/>
          <a:chOff x="7738410" y="22990175"/>
          <a:chExt cx="373714" cy="412274"/>
        </a:xfrm>
      </xdr:grpSpPr>
      <xdr:sp macro="" textlink="">
        <xdr:nvSpPr>
          <xdr:cNvPr id="255" name="TextBox 254">
            <a:extLst>
              <a:ext uri="{FF2B5EF4-FFF2-40B4-BE49-F238E27FC236}">
                <a16:creationId xmlns="" xmlns:a16="http://schemas.microsoft.com/office/drawing/2014/main" id="{7A7B77D2-6DDE-49B1-B3B3-1D7893BF388B}"/>
              </a:ext>
            </a:extLst>
          </xdr:cNvPr>
          <xdr:cNvSpPr txBox="1"/>
        </xdr:nvSpPr>
        <xdr:spPr>
          <a:xfrm>
            <a:off x="7843185" y="22990175"/>
            <a:ext cx="268939" cy="27197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1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256" name="TextBox 255">
            <a:extLst>
              <a:ext uri="{FF2B5EF4-FFF2-40B4-BE49-F238E27FC236}">
                <a16:creationId xmlns="" xmlns:a16="http://schemas.microsoft.com/office/drawing/2014/main" id="{AE7BFFBA-556D-4C4C-A829-027864D135D1}"/>
              </a:ext>
            </a:extLst>
          </xdr:cNvPr>
          <xdr:cNvSpPr txBox="1"/>
        </xdr:nvSpPr>
        <xdr:spPr>
          <a:xfrm>
            <a:off x="7738410" y="23130478"/>
            <a:ext cx="268939" cy="27197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100" b="1">
                <a:solidFill>
                  <a:schemeClr val="bg1"/>
                </a:solidFill>
              </a:rPr>
              <a:t>Я</a:t>
            </a:r>
          </a:p>
        </xdr:txBody>
      </xdr:sp>
    </xdr:grpSp>
    <xdr:clientData/>
  </xdr:twoCellAnchor>
  <xdr:twoCellAnchor>
    <xdr:from>
      <xdr:col>8</xdr:col>
      <xdr:colOff>1002506</xdr:colOff>
      <xdr:row>136</xdr:row>
      <xdr:rowOff>155576</xdr:rowOff>
    </xdr:from>
    <xdr:to>
      <xdr:col>8</xdr:col>
      <xdr:colOff>1325420</xdr:colOff>
      <xdr:row>138</xdr:row>
      <xdr:rowOff>167800</xdr:rowOff>
    </xdr:to>
    <xdr:grpSp>
      <xdr:nvGrpSpPr>
        <xdr:cNvPr id="257" name="Группа 256">
          <a:extLst>
            <a:ext uri="{FF2B5EF4-FFF2-40B4-BE49-F238E27FC236}">
              <a16:creationId xmlns="" xmlns:a16="http://schemas.microsoft.com/office/drawing/2014/main" id="{6CE6FFEB-ADC2-4AE2-9A44-2E2DA861CE99}"/>
            </a:ext>
          </a:extLst>
        </xdr:cNvPr>
        <xdr:cNvGrpSpPr/>
      </xdr:nvGrpSpPr>
      <xdr:grpSpPr>
        <a:xfrm>
          <a:off x="7955756" y="27435176"/>
          <a:ext cx="322914" cy="393224"/>
          <a:chOff x="7770160" y="22996525"/>
          <a:chExt cx="322914" cy="393224"/>
        </a:xfrm>
      </xdr:grpSpPr>
      <xdr:sp macro="" textlink="">
        <xdr:nvSpPr>
          <xdr:cNvPr id="258" name="TextBox 257">
            <a:extLst>
              <a:ext uri="{FF2B5EF4-FFF2-40B4-BE49-F238E27FC236}">
                <a16:creationId xmlns="" xmlns:a16="http://schemas.microsoft.com/office/drawing/2014/main" id="{076D895A-3F3D-4FB7-9E63-10133B1CAF64}"/>
              </a:ext>
            </a:extLst>
          </xdr:cNvPr>
          <xdr:cNvSpPr txBox="1"/>
        </xdr:nvSpPr>
        <xdr:spPr>
          <a:xfrm>
            <a:off x="7824135" y="22996525"/>
            <a:ext cx="268939" cy="27197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1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259" name="TextBox 258">
            <a:extLst>
              <a:ext uri="{FF2B5EF4-FFF2-40B4-BE49-F238E27FC236}">
                <a16:creationId xmlns="" xmlns:a16="http://schemas.microsoft.com/office/drawing/2014/main" id="{1188A410-261D-4DE4-BA55-B79FF0387CF6}"/>
              </a:ext>
            </a:extLst>
          </xdr:cNvPr>
          <xdr:cNvSpPr txBox="1"/>
        </xdr:nvSpPr>
        <xdr:spPr>
          <a:xfrm>
            <a:off x="7770160" y="23117778"/>
            <a:ext cx="268939" cy="27197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100" b="1">
                <a:solidFill>
                  <a:schemeClr val="bg1"/>
                </a:solidFill>
              </a:rPr>
              <a:t>Я</a:t>
            </a:r>
          </a:p>
        </xdr:txBody>
      </xdr:sp>
    </xdr:grpSp>
    <xdr:clientData/>
  </xdr:twoCellAnchor>
  <xdr:twoCellAnchor>
    <xdr:from>
      <xdr:col>8</xdr:col>
      <xdr:colOff>837406</xdr:colOff>
      <xdr:row>138</xdr:row>
      <xdr:rowOff>15876</xdr:rowOff>
    </xdr:from>
    <xdr:to>
      <xdr:col>8</xdr:col>
      <xdr:colOff>1106345</xdr:colOff>
      <xdr:row>139</xdr:row>
      <xdr:rowOff>97347</xdr:rowOff>
    </xdr:to>
    <xdr:sp macro="" textlink="">
      <xdr:nvSpPr>
        <xdr:cNvPr id="260" name="TextBox 259">
          <a:extLst>
            <a:ext uri="{FF2B5EF4-FFF2-40B4-BE49-F238E27FC236}">
              <a16:creationId xmlns="" xmlns:a16="http://schemas.microsoft.com/office/drawing/2014/main" id="{98B42613-795B-47A2-8CD0-5B3132B36B25}"/>
            </a:ext>
          </a:extLst>
        </xdr:cNvPr>
        <xdr:cNvSpPr txBox="1"/>
      </xdr:nvSpPr>
      <xdr:spPr>
        <a:xfrm>
          <a:off x="7689056" y="26679526"/>
          <a:ext cx="268939" cy="2719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4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>
    <xdr:from>
      <xdr:col>8</xdr:col>
      <xdr:colOff>348456</xdr:colOff>
      <xdr:row>157</xdr:row>
      <xdr:rowOff>111170</xdr:rowOff>
    </xdr:from>
    <xdr:to>
      <xdr:col>8</xdr:col>
      <xdr:colOff>671370</xdr:colOff>
      <xdr:row>159</xdr:row>
      <xdr:rowOff>85294</xdr:rowOff>
    </xdr:to>
    <xdr:grpSp>
      <xdr:nvGrpSpPr>
        <xdr:cNvPr id="261" name="Группа 260">
          <a:extLst>
            <a:ext uri="{FF2B5EF4-FFF2-40B4-BE49-F238E27FC236}">
              <a16:creationId xmlns="" xmlns:a16="http://schemas.microsoft.com/office/drawing/2014/main" id="{13499383-D1BC-4A14-A29A-5F9DE248481C}"/>
            </a:ext>
          </a:extLst>
        </xdr:cNvPr>
        <xdr:cNvGrpSpPr/>
      </xdr:nvGrpSpPr>
      <xdr:grpSpPr>
        <a:xfrm>
          <a:off x="7301706" y="31800845"/>
          <a:ext cx="322914" cy="469424"/>
          <a:chOff x="7770160" y="22996525"/>
          <a:chExt cx="322914" cy="363704"/>
        </a:xfrm>
      </xdr:grpSpPr>
      <xdr:sp macro="" textlink="">
        <xdr:nvSpPr>
          <xdr:cNvPr id="262" name="TextBox 261">
            <a:extLst>
              <a:ext uri="{FF2B5EF4-FFF2-40B4-BE49-F238E27FC236}">
                <a16:creationId xmlns="" xmlns:a16="http://schemas.microsoft.com/office/drawing/2014/main" id="{6EB3634E-698E-4229-8D9E-836CF595B275}"/>
              </a:ext>
            </a:extLst>
          </xdr:cNvPr>
          <xdr:cNvSpPr txBox="1"/>
        </xdr:nvSpPr>
        <xdr:spPr>
          <a:xfrm>
            <a:off x="7824135" y="22996525"/>
            <a:ext cx="268939" cy="27197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1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263" name="TextBox 262">
            <a:extLst>
              <a:ext uri="{FF2B5EF4-FFF2-40B4-BE49-F238E27FC236}">
                <a16:creationId xmlns="" xmlns:a16="http://schemas.microsoft.com/office/drawing/2014/main" id="{4D63A054-9AD9-42C8-B604-53A8CAE8A8F6}"/>
              </a:ext>
            </a:extLst>
          </xdr:cNvPr>
          <xdr:cNvSpPr txBox="1"/>
        </xdr:nvSpPr>
        <xdr:spPr>
          <a:xfrm>
            <a:off x="7770160" y="23088258"/>
            <a:ext cx="268939" cy="27197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100" b="1">
                <a:solidFill>
                  <a:schemeClr val="bg1"/>
                </a:solidFill>
              </a:rPr>
              <a:t>Я</a:t>
            </a:r>
          </a:p>
        </xdr:txBody>
      </xdr:sp>
    </xdr:grpSp>
    <xdr:clientData/>
  </xdr:twoCellAnchor>
  <xdr:twoCellAnchor>
    <xdr:from>
      <xdr:col>8</xdr:col>
      <xdr:colOff>869156</xdr:colOff>
      <xdr:row>157</xdr:row>
      <xdr:rowOff>142959</xdr:rowOff>
    </xdr:from>
    <xdr:to>
      <xdr:col>8</xdr:col>
      <xdr:colOff>1192070</xdr:colOff>
      <xdr:row>159</xdr:row>
      <xdr:rowOff>94858</xdr:rowOff>
    </xdr:to>
    <xdr:grpSp>
      <xdr:nvGrpSpPr>
        <xdr:cNvPr id="264" name="Группа 263">
          <a:extLst>
            <a:ext uri="{FF2B5EF4-FFF2-40B4-BE49-F238E27FC236}">
              <a16:creationId xmlns="" xmlns:a16="http://schemas.microsoft.com/office/drawing/2014/main" id="{E451C889-5987-45F7-B4FA-8C68612415EE}"/>
            </a:ext>
          </a:extLst>
        </xdr:cNvPr>
        <xdr:cNvGrpSpPr/>
      </xdr:nvGrpSpPr>
      <xdr:grpSpPr>
        <a:xfrm>
          <a:off x="7822406" y="31832634"/>
          <a:ext cx="322914" cy="447199"/>
          <a:chOff x="7770160" y="22996525"/>
          <a:chExt cx="322914" cy="343899"/>
        </a:xfrm>
      </xdr:grpSpPr>
      <xdr:sp macro="" textlink="">
        <xdr:nvSpPr>
          <xdr:cNvPr id="265" name="TextBox 264">
            <a:extLst>
              <a:ext uri="{FF2B5EF4-FFF2-40B4-BE49-F238E27FC236}">
                <a16:creationId xmlns="" xmlns:a16="http://schemas.microsoft.com/office/drawing/2014/main" id="{E6AE163D-6826-4B12-A288-E40C70FBEDBD}"/>
              </a:ext>
            </a:extLst>
          </xdr:cNvPr>
          <xdr:cNvSpPr txBox="1"/>
        </xdr:nvSpPr>
        <xdr:spPr>
          <a:xfrm>
            <a:off x="7824135" y="22996525"/>
            <a:ext cx="268939" cy="27197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1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266" name="TextBox 265">
            <a:extLst>
              <a:ext uri="{FF2B5EF4-FFF2-40B4-BE49-F238E27FC236}">
                <a16:creationId xmlns="" xmlns:a16="http://schemas.microsoft.com/office/drawing/2014/main" id="{8B2E00FF-3F7F-4FD7-A879-B0CA0B21FB4D}"/>
              </a:ext>
            </a:extLst>
          </xdr:cNvPr>
          <xdr:cNvSpPr txBox="1"/>
        </xdr:nvSpPr>
        <xdr:spPr>
          <a:xfrm>
            <a:off x="7770160" y="23068453"/>
            <a:ext cx="268939" cy="271971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100" b="1">
                <a:solidFill>
                  <a:schemeClr val="bg1"/>
                </a:solidFill>
              </a:rPr>
              <a:t>Я</a:t>
            </a:r>
          </a:p>
        </xdr:txBody>
      </xdr:sp>
    </xdr:grpSp>
    <xdr:clientData/>
  </xdr:twoCellAnchor>
  <xdr:twoCellAnchor>
    <xdr:from>
      <xdr:col>8</xdr:col>
      <xdr:colOff>331135</xdr:colOff>
      <xdr:row>169</xdr:row>
      <xdr:rowOff>9402</xdr:rowOff>
    </xdr:from>
    <xdr:to>
      <xdr:col>8</xdr:col>
      <xdr:colOff>695324</xdr:colOff>
      <xdr:row>170</xdr:row>
      <xdr:rowOff>380877</xdr:rowOff>
    </xdr:to>
    <xdr:grpSp>
      <xdr:nvGrpSpPr>
        <xdr:cNvPr id="267" name="Группа 266">
          <a:extLst>
            <a:ext uri="{FF2B5EF4-FFF2-40B4-BE49-F238E27FC236}">
              <a16:creationId xmlns="" xmlns:a16="http://schemas.microsoft.com/office/drawing/2014/main" id="{A291E2E8-D3E3-4D46-A214-99FE82ECA55A}"/>
            </a:ext>
          </a:extLst>
        </xdr:cNvPr>
        <xdr:cNvGrpSpPr/>
      </xdr:nvGrpSpPr>
      <xdr:grpSpPr>
        <a:xfrm>
          <a:off x="7284385" y="34670877"/>
          <a:ext cx="364189" cy="561975"/>
          <a:chOff x="7182785" y="32534224"/>
          <a:chExt cx="364189" cy="371769"/>
        </a:xfrm>
      </xdr:grpSpPr>
      <xdr:sp macro="" textlink="">
        <xdr:nvSpPr>
          <xdr:cNvPr id="268" name="TextBox 267">
            <a:extLst>
              <a:ext uri="{FF2B5EF4-FFF2-40B4-BE49-F238E27FC236}">
                <a16:creationId xmlns="" xmlns:a16="http://schemas.microsoft.com/office/drawing/2014/main" id="{B5069B2C-B90A-43C5-A372-C2C2A48C93FD}"/>
              </a:ext>
            </a:extLst>
          </xdr:cNvPr>
          <xdr:cNvSpPr txBox="1"/>
        </xdr:nvSpPr>
        <xdr:spPr>
          <a:xfrm>
            <a:off x="7278035" y="32534224"/>
            <a:ext cx="268939" cy="2762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269" name="TextBox 268">
            <a:extLst>
              <a:ext uri="{FF2B5EF4-FFF2-40B4-BE49-F238E27FC236}">
                <a16:creationId xmlns="" xmlns:a16="http://schemas.microsoft.com/office/drawing/2014/main" id="{E36E8BF8-6CB4-424B-8D30-06909CC9B074}"/>
              </a:ext>
            </a:extLst>
          </xdr:cNvPr>
          <xdr:cNvSpPr txBox="1"/>
        </xdr:nvSpPr>
        <xdr:spPr>
          <a:xfrm>
            <a:off x="7182785" y="32629768"/>
            <a:ext cx="268939" cy="2762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</xdr:grpSp>
    <xdr:clientData/>
  </xdr:twoCellAnchor>
  <xdr:twoCellAnchor>
    <xdr:from>
      <xdr:col>8</xdr:col>
      <xdr:colOff>565150</xdr:colOff>
      <xdr:row>168</xdr:row>
      <xdr:rowOff>145256</xdr:rowOff>
    </xdr:from>
    <xdr:to>
      <xdr:col>8</xdr:col>
      <xdr:colOff>929339</xdr:colOff>
      <xdr:row>170</xdr:row>
      <xdr:rowOff>173831</xdr:rowOff>
    </xdr:to>
    <xdr:grpSp>
      <xdr:nvGrpSpPr>
        <xdr:cNvPr id="270" name="Группа 269">
          <a:extLst>
            <a:ext uri="{FF2B5EF4-FFF2-40B4-BE49-F238E27FC236}">
              <a16:creationId xmlns="" xmlns:a16="http://schemas.microsoft.com/office/drawing/2014/main" id="{7734546C-D9C2-4B46-86C7-A86817E28A71}"/>
            </a:ext>
          </a:extLst>
        </xdr:cNvPr>
        <xdr:cNvGrpSpPr/>
      </xdr:nvGrpSpPr>
      <xdr:grpSpPr>
        <a:xfrm>
          <a:off x="7518400" y="34616231"/>
          <a:ext cx="364189" cy="409575"/>
          <a:chOff x="7182785" y="32534224"/>
          <a:chExt cx="364189" cy="409575"/>
        </a:xfrm>
      </xdr:grpSpPr>
      <xdr:sp macro="" textlink="">
        <xdr:nvSpPr>
          <xdr:cNvPr id="271" name="TextBox 270">
            <a:extLst>
              <a:ext uri="{FF2B5EF4-FFF2-40B4-BE49-F238E27FC236}">
                <a16:creationId xmlns="" xmlns:a16="http://schemas.microsoft.com/office/drawing/2014/main" id="{3152D7FB-795A-4696-8120-5ACA75A263CB}"/>
              </a:ext>
            </a:extLst>
          </xdr:cNvPr>
          <xdr:cNvSpPr txBox="1"/>
        </xdr:nvSpPr>
        <xdr:spPr>
          <a:xfrm>
            <a:off x="7278035" y="32534224"/>
            <a:ext cx="268939" cy="2762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272" name="TextBox 271">
            <a:extLst>
              <a:ext uri="{FF2B5EF4-FFF2-40B4-BE49-F238E27FC236}">
                <a16:creationId xmlns="" xmlns:a16="http://schemas.microsoft.com/office/drawing/2014/main" id="{F13222AC-F969-48B0-AC67-989565F1876E}"/>
              </a:ext>
            </a:extLst>
          </xdr:cNvPr>
          <xdr:cNvSpPr txBox="1"/>
        </xdr:nvSpPr>
        <xdr:spPr>
          <a:xfrm>
            <a:off x="7182785" y="32667574"/>
            <a:ext cx="268939" cy="2762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</xdr:grpSp>
    <xdr:clientData/>
  </xdr:twoCellAnchor>
  <xdr:twoCellAnchor>
    <xdr:from>
      <xdr:col>8</xdr:col>
      <xdr:colOff>558800</xdr:colOff>
      <xdr:row>167</xdr:row>
      <xdr:rowOff>69056</xdr:rowOff>
    </xdr:from>
    <xdr:to>
      <xdr:col>8</xdr:col>
      <xdr:colOff>922989</xdr:colOff>
      <xdr:row>169</xdr:row>
      <xdr:rowOff>97631</xdr:rowOff>
    </xdr:to>
    <xdr:grpSp>
      <xdr:nvGrpSpPr>
        <xdr:cNvPr id="273" name="Группа 272">
          <a:extLst>
            <a:ext uri="{FF2B5EF4-FFF2-40B4-BE49-F238E27FC236}">
              <a16:creationId xmlns="" xmlns:a16="http://schemas.microsoft.com/office/drawing/2014/main" id="{2EF85F9C-44CA-4132-8945-FAA2B821B90F}"/>
            </a:ext>
          </a:extLst>
        </xdr:cNvPr>
        <xdr:cNvGrpSpPr/>
      </xdr:nvGrpSpPr>
      <xdr:grpSpPr>
        <a:xfrm>
          <a:off x="7512050" y="34349531"/>
          <a:ext cx="364189" cy="409575"/>
          <a:chOff x="7182785" y="32534224"/>
          <a:chExt cx="364189" cy="409575"/>
        </a:xfrm>
      </xdr:grpSpPr>
      <xdr:sp macro="" textlink="">
        <xdr:nvSpPr>
          <xdr:cNvPr id="274" name="TextBox 273">
            <a:extLst>
              <a:ext uri="{FF2B5EF4-FFF2-40B4-BE49-F238E27FC236}">
                <a16:creationId xmlns="" xmlns:a16="http://schemas.microsoft.com/office/drawing/2014/main" id="{8FE595F7-1004-465A-8B98-A0206D5C7AA1}"/>
              </a:ext>
            </a:extLst>
          </xdr:cNvPr>
          <xdr:cNvSpPr txBox="1"/>
        </xdr:nvSpPr>
        <xdr:spPr>
          <a:xfrm>
            <a:off x="7278035" y="32534224"/>
            <a:ext cx="268939" cy="2762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275" name="TextBox 274">
            <a:extLst>
              <a:ext uri="{FF2B5EF4-FFF2-40B4-BE49-F238E27FC236}">
                <a16:creationId xmlns="" xmlns:a16="http://schemas.microsoft.com/office/drawing/2014/main" id="{AA9207CC-DC9E-47C0-9126-E3EDC9A526D0}"/>
              </a:ext>
            </a:extLst>
          </xdr:cNvPr>
          <xdr:cNvSpPr txBox="1"/>
        </xdr:nvSpPr>
        <xdr:spPr>
          <a:xfrm>
            <a:off x="7182785" y="32667574"/>
            <a:ext cx="268939" cy="2762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</xdr:grpSp>
    <xdr:clientData/>
  </xdr:twoCellAnchor>
  <xdr:twoCellAnchor>
    <xdr:from>
      <xdr:col>8</xdr:col>
      <xdr:colOff>291306</xdr:colOff>
      <xdr:row>177</xdr:row>
      <xdr:rowOff>136525</xdr:rowOff>
    </xdr:from>
    <xdr:to>
      <xdr:col>8</xdr:col>
      <xdr:colOff>655495</xdr:colOff>
      <xdr:row>179</xdr:row>
      <xdr:rowOff>165100</xdr:rowOff>
    </xdr:to>
    <xdr:grpSp>
      <xdr:nvGrpSpPr>
        <xdr:cNvPr id="276" name="Группа 275">
          <a:extLst>
            <a:ext uri="{FF2B5EF4-FFF2-40B4-BE49-F238E27FC236}">
              <a16:creationId xmlns="" xmlns:a16="http://schemas.microsoft.com/office/drawing/2014/main" id="{8691256E-65C7-4B2B-B13B-63F2506C75D6}"/>
            </a:ext>
          </a:extLst>
        </xdr:cNvPr>
        <xdr:cNvGrpSpPr/>
      </xdr:nvGrpSpPr>
      <xdr:grpSpPr>
        <a:xfrm>
          <a:off x="7244556" y="36541075"/>
          <a:ext cx="364189" cy="409575"/>
          <a:chOff x="7182785" y="32534224"/>
          <a:chExt cx="364189" cy="409575"/>
        </a:xfrm>
      </xdr:grpSpPr>
      <xdr:sp macro="" textlink="">
        <xdr:nvSpPr>
          <xdr:cNvPr id="277" name="TextBox 276">
            <a:extLst>
              <a:ext uri="{FF2B5EF4-FFF2-40B4-BE49-F238E27FC236}">
                <a16:creationId xmlns="" xmlns:a16="http://schemas.microsoft.com/office/drawing/2014/main" id="{67604DF2-3D11-42AA-AE1C-F3FC07334551}"/>
              </a:ext>
            </a:extLst>
          </xdr:cNvPr>
          <xdr:cNvSpPr txBox="1"/>
        </xdr:nvSpPr>
        <xdr:spPr>
          <a:xfrm>
            <a:off x="7278035" y="32534224"/>
            <a:ext cx="268939" cy="2762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278" name="TextBox 277">
            <a:extLst>
              <a:ext uri="{FF2B5EF4-FFF2-40B4-BE49-F238E27FC236}">
                <a16:creationId xmlns="" xmlns:a16="http://schemas.microsoft.com/office/drawing/2014/main" id="{2303116C-47BA-4B7A-9C0F-6D81AD0893AC}"/>
              </a:ext>
            </a:extLst>
          </xdr:cNvPr>
          <xdr:cNvSpPr txBox="1"/>
        </xdr:nvSpPr>
        <xdr:spPr>
          <a:xfrm>
            <a:off x="7182785" y="32667574"/>
            <a:ext cx="268939" cy="2762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</xdr:grpSp>
    <xdr:clientData/>
  </xdr:twoCellAnchor>
  <xdr:twoCellAnchor>
    <xdr:from>
      <xdr:col>8</xdr:col>
      <xdr:colOff>545306</xdr:colOff>
      <xdr:row>177</xdr:row>
      <xdr:rowOff>85725</xdr:rowOff>
    </xdr:from>
    <xdr:to>
      <xdr:col>8</xdr:col>
      <xdr:colOff>909495</xdr:colOff>
      <xdr:row>179</xdr:row>
      <xdr:rowOff>114300</xdr:rowOff>
    </xdr:to>
    <xdr:grpSp>
      <xdr:nvGrpSpPr>
        <xdr:cNvPr id="279" name="Группа 278">
          <a:extLst>
            <a:ext uri="{FF2B5EF4-FFF2-40B4-BE49-F238E27FC236}">
              <a16:creationId xmlns="" xmlns:a16="http://schemas.microsoft.com/office/drawing/2014/main" id="{63036248-03A6-4510-9B62-217E00204B69}"/>
            </a:ext>
          </a:extLst>
        </xdr:cNvPr>
        <xdr:cNvGrpSpPr/>
      </xdr:nvGrpSpPr>
      <xdr:grpSpPr>
        <a:xfrm>
          <a:off x="7498556" y="36490275"/>
          <a:ext cx="364189" cy="409575"/>
          <a:chOff x="7182785" y="32534224"/>
          <a:chExt cx="364189" cy="409575"/>
        </a:xfrm>
      </xdr:grpSpPr>
      <xdr:sp macro="" textlink="">
        <xdr:nvSpPr>
          <xdr:cNvPr id="280" name="TextBox 279">
            <a:extLst>
              <a:ext uri="{FF2B5EF4-FFF2-40B4-BE49-F238E27FC236}">
                <a16:creationId xmlns="" xmlns:a16="http://schemas.microsoft.com/office/drawing/2014/main" id="{24487328-A89B-490B-9D45-1F23A17D3872}"/>
              </a:ext>
            </a:extLst>
          </xdr:cNvPr>
          <xdr:cNvSpPr txBox="1"/>
        </xdr:nvSpPr>
        <xdr:spPr>
          <a:xfrm>
            <a:off x="7278035" y="32534224"/>
            <a:ext cx="268939" cy="2762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281" name="TextBox 280">
            <a:extLst>
              <a:ext uri="{FF2B5EF4-FFF2-40B4-BE49-F238E27FC236}">
                <a16:creationId xmlns="" xmlns:a16="http://schemas.microsoft.com/office/drawing/2014/main" id="{6121F303-2D8C-468E-B0D9-8833CE1E103A}"/>
              </a:ext>
            </a:extLst>
          </xdr:cNvPr>
          <xdr:cNvSpPr txBox="1"/>
        </xdr:nvSpPr>
        <xdr:spPr>
          <a:xfrm>
            <a:off x="7182785" y="32667574"/>
            <a:ext cx="268939" cy="2762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</xdr:grpSp>
    <xdr:clientData/>
  </xdr:twoCellAnchor>
  <xdr:twoCellAnchor>
    <xdr:from>
      <xdr:col>8</xdr:col>
      <xdr:colOff>291306</xdr:colOff>
      <xdr:row>176</xdr:row>
      <xdr:rowOff>28575</xdr:rowOff>
    </xdr:from>
    <xdr:to>
      <xdr:col>8</xdr:col>
      <xdr:colOff>655495</xdr:colOff>
      <xdr:row>178</xdr:row>
      <xdr:rowOff>57150</xdr:rowOff>
    </xdr:to>
    <xdr:grpSp>
      <xdr:nvGrpSpPr>
        <xdr:cNvPr id="282" name="Группа 281">
          <a:extLst>
            <a:ext uri="{FF2B5EF4-FFF2-40B4-BE49-F238E27FC236}">
              <a16:creationId xmlns="" xmlns:a16="http://schemas.microsoft.com/office/drawing/2014/main" id="{39ED3AA9-DBF6-489E-9CC9-AAEFE0421E9B}"/>
            </a:ext>
          </a:extLst>
        </xdr:cNvPr>
        <xdr:cNvGrpSpPr/>
      </xdr:nvGrpSpPr>
      <xdr:grpSpPr>
        <a:xfrm>
          <a:off x="7244556" y="36242625"/>
          <a:ext cx="364189" cy="409575"/>
          <a:chOff x="7182785" y="32534224"/>
          <a:chExt cx="364189" cy="409575"/>
        </a:xfrm>
      </xdr:grpSpPr>
      <xdr:sp macro="" textlink="">
        <xdr:nvSpPr>
          <xdr:cNvPr id="283" name="TextBox 282">
            <a:extLst>
              <a:ext uri="{FF2B5EF4-FFF2-40B4-BE49-F238E27FC236}">
                <a16:creationId xmlns="" xmlns:a16="http://schemas.microsoft.com/office/drawing/2014/main" id="{A04CF177-EDE4-4555-8FBA-2E2E9F88D342}"/>
              </a:ext>
            </a:extLst>
          </xdr:cNvPr>
          <xdr:cNvSpPr txBox="1"/>
        </xdr:nvSpPr>
        <xdr:spPr>
          <a:xfrm>
            <a:off x="7278035" y="32534224"/>
            <a:ext cx="268939" cy="2762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284" name="TextBox 283">
            <a:extLst>
              <a:ext uri="{FF2B5EF4-FFF2-40B4-BE49-F238E27FC236}">
                <a16:creationId xmlns="" xmlns:a16="http://schemas.microsoft.com/office/drawing/2014/main" id="{F0EB111C-1463-4CA4-AB56-A0AFF0CF9A91}"/>
              </a:ext>
            </a:extLst>
          </xdr:cNvPr>
          <xdr:cNvSpPr txBox="1"/>
        </xdr:nvSpPr>
        <xdr:spPr>
          <a:xfrm>
            <a:off x="7182785" y="32667574"/>
            <a:ext cx="268939" cy="2762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</xdr:grpSp>
    <xdr:clientData/>
  </xdr:twoCellAnchor>
  <xdr:twoCellAnchor>
    <xdr:from>
      <xdr:col>8</xdr:col>
      <xdr:colOff>545306</xdr:colOff>
      <xdr:row>175</xdr:row>
      <xdr:rowOff>168275</xdr:rowOff>
    </xdr:from>
    <xdr:to>
      <xdr:col>8</xdr:col>
      <xdr:colOff>909495</xdr:colOff>
      <xdr:row>178</xdr:row>
      <xdr:rowOff>6350</xdr:rowOff>
    </xdr:to>
    <xdr:grpSp>
      <xdr:nvGrpSpPr>
        <xdr:cNvPr id="285" name="Группа 284">
          <a:extLst>
            <a:ext uri="{FF2B5EF4-FFF2-40B4-BE49-F238E27FC236}">
              <a16:creationId xmlns="" xmlns:a16="http://schemas.microsoft.com/office/drawing/2014/main" id="{BEC5ACDB-CB57-4E8B-A6B5-94280D53B5FC}"/>
            </a:ext>
          </a:extLst>
        </xdr:cNvPr>
        <xdr:cNvGrpSpPr/>
      </xdr:nvGrpSpPr>
      <xdr:grpSpPr>
        <a:xfrm>
          <a:off x="7498556" y="36191825"/>
          <a:ext cx="364189" cy="409575"/>
          <a:chOff x="7182785" y="32534224"/>
          <a:chExt cx="364189" cy="409575"/>
        </a:xfrm>
      </xdr:grpSpPr>
      <xdr:sp macro="" textlink="">
        <xdr:nvSpPr>
          <xdr:cNvPr id="286" name="TextBox 285">
            <a:extLst>
              <a:ext uri="{FF2B5EF4-FFF2-40B4-BE49-F238E27FC236}">
                <a16:creationId xmlns="" xmlns:a16="http://schemas.microsoft.com/office/drawing/2014/main" id="{0497B655-93E4-48F4-BA60-9FEF217E50AB}"/>
              </a:ext>
            </a:extLst>
          </xdr:cNvPr>
          <xdr:cNvSpPr txBox="1"/>
        </xdr:nvSpPr>
        <xdr:spPr>
          <a:xfrm>
            <a:off x="7278035" y="32534224"/>
            <a:ext cx="268939" cy="2762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287" name="TextBox 286">
            <a:extLst>
              <a:ext uri="{FF2B5EF4-FFF2-40B4-BE49-F238E27FC236}">
                <a16:creationId xmlns="" xmlns:a16="http://schemas.microsoft.com/office/drawing/2014/main" id="{4E60543E-D174-4AB2-A89F-9B409A9E1C3A}"/>
              </a:ext>
            </a:extLst>
          </xdr:cNvPr>
          <xdr:cNvSpPr txBox="1"/>
        </xdr:nvSpPr>
        <xdr:spPr>
          <a:xfrm>
            <a:off x="7182785" y="32667574"/>
            <a:ext cx="268939" cy="2762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57150</xdr:colOff>
      <xdr:row>87</xdr:row>
      <xdr:rowOff>123825</xdr:rowOff>
    </xdr:from>
    <xdr:to>
      <xdr:col>8</xdr:col>
      <xdr:colOff>1533526</xdr:colOff>
      <xdr:row>94</xdr:row>
      <xdr:rowOff>169864</xdr:rowOff>
    </xdr:to>
    <xdr:pic>
      <xdr:nvPicPr>
        <xdr:cNvPr id="358" name="Рисунок 357">
          <a:extLst>
            <a:ext uri="{FF2B5EF4-FFF2-40B4-BE49-F238E27FC236}">
              <a16:creationId xmlns="" xmlns:a16="http://schemas.microsoft.com/office/drawing/2014/main" id="{00000000-0008-0000-0300-00006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1800" y="17202150"/>
          <a:ext cx="1476376" cy="1476376"/>
        </a:xfrm>
        <a:prstGeom prst="rect">
          <a:avLst/>
        </a:prstGeom>
      </xdr:spPr>
    </xdr:pic>
    <xdr:clientData/>
  </xdr:twoCellAnchor>
  <xdr:twoCellAnchor editAs="oneCell">
    <xdr:from>
      <xdr:col>7</xdr:col>
      <xdr:colOff>733425</xdr:colOff>
      <xdr:row>76</xdr:row>
      <xdr:rowOff>9525</xdr:rowOff>
    </xdr:from>
    <xdr:to>
      <xdr:col>9</xdr:col>
      <xdr:colOff>228601</xdr:colOff>
      <xdr:row>85</xdr:row>
      <xdr:rowOff>203201</xdr:rowOff>
    </xdr:to>
    <xdr:pic>
      <xdr:nvPicPr>
        <xdr:cNvPr id="350" name="Рисунок 349">
          <a:extLst>
            <a:ext uri="{FF2B5EF4-FFF2-40B4-BE49-F238E27FC236}">
              <a16:creationId xmlns="" xmlns:a16="http://schemas.microsoft.com/office/drawing/2014/main" id="{00000000-0008-0000-03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4684375"/>
          <a:ext cx="1908176" cy="1908176"/>
        </a:xfrm>
        <a:prstGeom prst="rect">
          <a:avLst/>
        </a:prstGeom>
      </xdr:spPr>
    </xdr:pic>
    <xdr:clientData/>
  </xdr:twoCellAnchor>
  <xdr:twoCellAnchor editAs="oneCell">
    <xdr:from>
      <xdr:col>7</xdr:col>
      <xdr:colOff>733425</xdr:colOff>
      <xdr:row>66</xdr:row>
      <xdr:rowOff>79374</xdr:rowOff>
    </xdr:from>
    <xdr:to>
      <xdr:col>9</xdr:col>
      <xdr:colOff>142875</xdr:colOff>
      <xdr:row>75</xdr:row>
      <xdr:rowOff>92074</xdr:rowOff>
    </xdr:to>
    <xdr:pic>
      <xdr:nvPicPr>
        <xdr:cNvPr id="342" name="Рисунок 341">
          <a:extLst>
            <a:ext uri="{FF2B5EF4-FFF2-40B4-BE49-F238E27FC236}">
              <a16:creationId xmlns="" xmlns:a16="http://schemas.microsoft.com/office/drawing/2014/main" id="{00000000-0008-0000-03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19875" y="12836524"/>
          <a:ext cx="1822450" cy="1822450"/>
        </a:xfrm>
        <a:prstGeom prst="rect">
          <a:avLst/>
        </a:prstGeom>
      </xdr:spPr>
    </xdr:pic>
    <xdr:clientData/>
  </xdr:twoCellAnchor>
  <xdr:twoCellAnchor editAs="oneCell">
    <xdr:from>
      <xdr:col>8</xdr:col>
      <xdr:colOff>15080</xdr:colOff>
      <xdr:row>30</xdr:row>
      <xdr:rowOff>196849</xdr:rowOff>
    </xdr:from>
    <xdr:to>
      <xdr:col>9</xdr:col>
      <xdr:colOff>186531</xdr:colOff>
      <xdr:row>40</xdr:row>
      <xdr:rowOff>3175</xdr:rowOff>
    </xdr:to>
    <xdr:pic>
      <xdr:nvPicPr>
        <xdr:cNvPr id="284" name="Рисунок 283">
          <a:extLst>
            <a:ext uri="{FF2B5EF4-FFF2-40B4-BE49-F238E27FC236}">
              <a16:creationId xmlns="" xmlns:a16="http://schemas.microsoft.com/office/drawing/2014/main" id="{00000000-0008-0000-03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2430" y="6032499"/>
          <a:ext cx="1733551" cy="1736726"/>
        </a:xfrm>
        <a:prstGeom prst="rect">
          <a:avLst/>
        </a:prstGeom>
      </xdr:spPr>
    </xdr:pic>
    <xdr:clientData/>
  </xdr:twoCellAnchor>
  <xdr:twoCellAnchor>
    <xdr:from>
      <xdr:col>8</xdr:col>
      <xdr:colOff>57151</xdr:colOff>
      <xdr:row>5</xdr:row>
      <xdr:rowOff>0</xdr:rowOff>
    </xdr:from>
    <xdr:to>
      <xdr:col>9</xdr:col>
      <xdr:colOff>38101</xdr:colOff>
      <xdr:row>13</xdr:row>
      <xdr:rowOff>19050</xdr:rowOff>
    </xdr:to>
    <xdr:grpSp>
      <xdr:nvGrpSpPr>
        <xdr:cNvPr id="232" name="Группа 231">
          <a:extLst>
            <a:ext uri="{FF2B5EF4-FFF2-40B4-BE49-F238E27FC236}">
              <a16:creationId xmlns="" xmlns:a16="http://schemas.microsoft.com/office/drawing/2014/main" id="{00000000-0008-0000-0300-0000E8000000}"/>
            </a:ext>
          </a:extLst>
        </xdr:cNvPr>
        <xdr:cNvGrpSpPr/>
      </xdr:nvGrpSpPr>
      <xdr:grpSpPr>
        <a:xfrm>
          <a:off x="6931026" y="1150938"/>
          <a:ext cx="1544638" cy="1423987"/>
          <a:chOff x="6686551" y="1009650"/>
          <a:chExt cx="1543050" cy="1543050"/>
        </a:xfrm>
      </xdr:grpSpPr>
      <xdr:pic>
        <xdr:nvPicPr>
          <xdr:cNvPr id="224" name="Рисунок 223">
            <a:extLst>
              <a:ext uri="{FF2B5EF4-FFF2-40B4-BE49-F238E27FC236}">
                <a16:creationId xmlns="" xmlns:a16="http://schemas.microsoft.com/office/drawing/2014/main" id="{00000000-0008-0000-0300-0000E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686551" y="1009650"/>
            <a:ext cx="1543050" cy="1543050"/>
          </a:xfrm>
          <a:prstGeom prst="rect">
            <a:avLst/>
          </a:prstGeom>
        </xdr:spPr>
      </xdr:pic>
      <xdr:sp macro="" textlink="">
        <xdr:nvSpPr>
          <xdr:cNvPr id="225" name="TextBox 224">
            <a:extLst>
              <a:ext uri="{FF2B5EF4-FFF2-40B4-BE49-F238E27FC236}">
                <a16:creationId xmlns="" xmlns:a16="http://schemas.microsoft.com/office/drawing/2014/main" id="{00000000-0008-0000-0300-0000E1000000}"/>
              </a:ext>
            </a:extLst>
          </xdr:cNvPr>
          <xdr:cNvSpPr txBox="1"/>
        </xdr:nvSpPr>
        <xdr:spPr>
          <a:xfrm>
            <a:off x="7766050" y="1369170"/>
            <a:ext cx="241300" cy="31149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spAutoFit/>
          </a:bodyPr>
          <a:lstStyle/>
          <a:p>
            <a:r>
              <a:rPr lang="ru-RU" sz="1400" b="1">
                <a:solidFill>
                  <a:schemeClr val="bg1"/>
                </a:solidFill>
              </a:rPr>
              <a:t>Я</a:t>
            </a:r>
          </a:p>
        </xdr:txBody>
      </xdr:sp>
    </xdr:grpSp>
    <xdr:clientData/>
  </xdr:twoCellAnchor>
  <xdr:twoCellAnchor>
    <xdr:from>
      <xdr:col>7</xdr:col>
      <xdr:colOff>800100</xdr:colOff>
      <xdr:row>13</xdr:row>
      <xdr:rowOff>123825</xdr:rowOff>
    </xdr:from>
    <xdr:to>
      <xdr:col>9</xdr:col>
      <xdr:colOff>104775</xdr:colOff>
      <xdr:row>21</xdr:row>
      <xdr:rowOff>114300</xdr:rowOff>
    </xdr:to>
    <xdr:grpSp>
      <xdr:nvGrpSpPr>
        <xdr:cNvPr id="251" name="Группа 250">
          <a:extLst>
            <a:ext uri="{FF2B5EF4-FFF2-40B4-BE49-F238E27FC236}">
              <a16:creationId xmlns="" xmlns:a16="http://schemas.microsoft.com/office/drawing/2014/main" id="{00000000-0008-0000-0300-0000FB000000}"/>
            </a:ext>
          </a:extLst>
        </xdr:cNvPr>
        <xdr:cNvGrpSpPr/>
      </xdr:nvGrpSpPr>
      <xdr:grpSpPr>
        <a:xfrm>
          <a:off x="6824663" y="2679700"/>
          <a:ext cx="1717675" cy="1514475"/>
          <a:chOff x="6572250" y="2752725"/>
          <a:chExt cx="1714500" cy="1714500"/>
        </a:xfrm>
      </xdr:grpSpPr>
      <xdr:pic>
        <xdr:nvPicPr>
          <xdr:cNvPr id="243" name="Рисунок 242">
            <a:extLst>
              <a:ext uri="{FF2B5EF4-FFF2-40B4-BE49-F238E27FC236}">
                <a16:creationId xmlns="" xmlns:a16="http://schemas.microsoft.com/office/drawing/2014/main" id="{00000000-0008-0000-0300-0000F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572250" y="2752725"/>
            <a:ext cx="1714500" cy="1714500"/>
          </a:xfrm>
          <a:prstGeom prst="rect">
            <a:avLst/>
          </a:prstGeom>
        </xdr:spPr>
      </xdr:pic>
      <xdr:sp macro="" textlink="">
        <xdr:nvSpPr>
          <xdr:cNvPr id="246" name="TextBox 245">
            <a:extLst>
              <a:ext uri="{FF2B5EF4-FFF2-40B4-BE49-F238E27FC236}">
                <a16:creationId xmlns="" xmlns:a16="http://schemas.microsoft.com/office/drawing/2014/main" id="{00000000-0008-0000-0300-0000F6000000}"/>
              </a:ext>
            </a:extLst>
          </xdr:cNvPr>
          <xdr:cNvSpPr txBox="1"/>
        </xdr:nvSpPr>
        <xdr:spPr>
          <a:xfrm>
            <a:off x="7615237" y="3109783"/>
            <a:ext cx="219075" cy="31149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400" b="1">
                <a:solidFill>
                  <a:schemeClr val="bg1"/>
                </a:solidFill>
              </a:rPr>
              <a:t>Ф</a:t>
            </a:r>
          </a:p>
        </xdr:txBody>
      </xdr:sp>
      <xdr:sp macro="" textlink="">
        <xdr:nvSpPr>
          <xdr:cNvPr id="249" name="TextBox 248">
            <a:extLst>
              <a:ext uri="{FF2B5EF4-FFF2-40B4-BE49-F238E27FC236}">
                <a16:creationId xmlns="" xmlns:a16="http://schemas.microsoft.com/office/drawing/2014/main" id="{00000000-0008-0000-0300-0000F9000000}"/>
              </a:ext>
            </a:extLst>
          </xdr:cNvPr>
          <xdr:cNvSpPr txBox="1"/>
        </xdr:nvSpPr>
        <xdr:spPr>
          <a:xfrm>
            <a:off x="6805612" y="3043108"/>
            <a:ext cx="219075" cy="311496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400" b="1">
                <a:solidFill>
                  <a:schemeClr val="bg1"/>
                </a:solidFill>
              </a:rPr>
              <a:t>Ф</a:t>
            </a:r>
          </a:p>
        </xdr:txBody>
      </xdr:sp>
    </xdr:grpSp>
    <xdr:clientData/>
  </xdr:twoCellAnchor>
  <xdr:twoCellAnchor editAs="oneCell">
    <xdr:from>
      <xdr:col>8</xdr:col>
      <xdr:colOff>0</xdr:colOff>
      <xdr:row>22</xdr:row>
      <xdr:rowOff>19050</xdr:rowOff>
    </xdr:from>
    <xdr:to>
      <xdr:col>9</xdr:col>
      <xdr:colOff>129380</xdr:colOff>
      <xdr:row>30</xdr:row>
      <xdr:rowOff>186530</xdr:rowOff>
    </xdr:to>
    <xdr:pic>
      <xdr:nvPicPr>
        <xdr:cNvPr id="262" name="Рисунок 261">
          <a:extLst>
            <a:ext uri="{FF2B5EF4-FFF2-40B4-BE49-F238E27FC236}">
              <a16:creationId xmlns="" xmlns:a16="http://schemas.microsoft.com/office/drawing/2014/main" id="{00000000-0008-0000-03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00825" y="4267200"/>
          <a:ext cx="1691480" cy="1691480"/>
        </a:xfrm>
        <a:prstGeom prst="rect">
          <a:avLst/>
        </a:prstGeom>
      </xdr:spPr>
    </xdr:pic>
    <xdr:clientData/>
  </xdr:twoCellAnchor>
  <xdr:twoCellAnchor>
    <xdr:from>
      <xdr:col>8</xdr:col>
      <xdr:colOff>571500</xdr:colOff>
      <xdr:row>26</xdr:row>
      <xdr:rowOff>171450</xdr:rowOff>
    </xdr:from>
    <xdr:to>
      <xdr:col>8</xdr:col>
      <xdr:colOff>742950</xdr:colOff>
      <xdr:row>28</xdr:row>
      <xdr:rowOff>70655</xdr:rowOff>
    </xdr:to>
    <xdr:sp macro="" textlink="">
      <xdr:nvSpPr>
        <xdr:cNvPr id="263" name="TextBox 262">
          <a:extLst>
            <a:ext uri="{FF2B5EF4-FFF2-40B4-BE49-F238E27FC236}">
              <a16:creationId xmlns="" xmlns:a16="http://schemas.microsoft.com/office/drawing/2014/main" id="{00000000-0008-0000-0300-000007010000}"/>
            </a:ext>
          </a:extLst>
        </xdr:cNvPr>
        <xdr:cNvSpPr txBox="1"/>
      </xdr:nvSpPr>
      <xdr:spPr>
        <a:xfrm>
          <a:off x="7172325" y="5181600"/>
          <a:ext cx="171450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>
    <xdr:from>
      <xdr:col>8</xdr:col>
      <xdr:colOff>514350</xdr:colOff>
      <xdr:row>27</xdr:row>
      <xdr:rowOff>66675</xdr:rowOff>
    </xdr:from>
    <xdr:to>
      <xdr:col>8</xdr:col>
      <xdr:colOff>685800</xdr:colOff>
      <xdr:row>28</xdr:row>
      <xdr:rowOff>156380</xdr:rowOff>
    </xdr:to>
    <xdr:sp macro="" textlink="">
      <xdr:nvSpPr>
        <xdr:cNvPr id="264" name="TextBox 263">
          <a:extLst>
            <a:ext uri="{FF2B5EF4-FFF2-40B4-BE49-F238E27FC236}">
              <a16:creationId xmlns="" xmlns:a16="http://schemas.microsoft.com/office/drawing/2014/main" id="{00000000-0008-0000-0300-000008010000}"/>
            </a:ext>
          </a:extLst>
        </xdr:cNvPr>
        <xdr:cNvSpPr txBox="1"/>
      </xdr:nvSpPr>
      <xdr:spPr>
        <a:xfrm>
          <a:off x="7115175" y="5267325"/>
          <a:ext cx="171450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>
    <xdr:from>
      <xdr:col>8</xdr:col>
      <xdr:colOff>1133475</xdr:colOff>
      <xdr:row>26</xdr:row>
      <xdr:rowOff>66675</xdr:rowOff>
    </xdr:from>
    <xdr:to>
      <xdr:col>8</xdr:col>
      <xdr:colOff>1371600</xdr:colOff>
      <xdr:row>28</xdr:row>
      <xdr:rowOff>80180</xdr:rowOff>
    </xdr:to>
    <xdr:grpSp>
      <xdr:nvGrpSpPr>
        <xdr:cNvPr id="2" name="Группа 1">
          <a:extLst>
            <a:ext uri="{FF2B5EF4-FFF2-40B4-BE49-F238E27FC236}">
              <a16:creationId xmlns="" xmlns:a16="http://schemas.microsoft.com/office/drawing/2014/main" id="{2A18AB64-3287-4861-98F0-F3492C281A63}"/>
            </a:ext>
          </a:extLst>
        </xdr:cNvPr>
        <xdr:cNvGrpSpPr/>
      </xdr:nvGrpSpPr>
      <xdr:grpSpPr>
        <a:xfrm>
          <a:off x="8007350" y="5106988"/>
          <a:ext cx="238125" cy="394505"/>
          <a:chOff x="7870825" y="5140325"/>
          <a:chExt cx="238125" cy="394505"/>
        </a:xfrm>
      </xdr:grpSpPr>
      <xdr:sp macro="" textlink="">
        <xdr:nvSpPr>
          <xdr:cNvPr id="265" name="TextBox 264">
            <a:extLst>
              <a:ext uri="{FF2B5EF4-FFF2-40B4-BE49-F238E27FC236}">
                <a16:creationId xmlns="" xmlns:a16="http://schemas.microsoft.com/office/drawing/2014/main" id="{00000000-0008-0000-0300-000009010000}"/>
              </a:ext>
            </a:extLst>
          </xdr:cNvPr>
          <xdr:cNvSpPr txBox="1"/>
        </xdr:nvSpPr>
        <xdr:spPr>
          <a:xfrm>
            <a:off x="7937500" y="5140325"/>
            <a:ext cx="171450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266" name="TextBox 265">
            <a:extLst>
              <a:ext uri="{FF2B5EF4-FFF2-40B4-BE49-F238E27FC236}">
                <a16:creationId xmlns="" xmlns:a16="http://schemas.microsoft.com/office/drawing/2014/main" id="{00000000-0008-0000-0300-00000A010000}"/>
              </a:ext>
            </a:extLst>
          </xdr:cNvPr>
          <xdr:cNvSpPr txBox="1"/>
        </xdr:nvSpPr>
        <xdr:spPr>
          <a:xfrm>
            <a:off x="7870825" y="5254625"/>
            <a:ext cx="171450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</xdr:grpSp>
    <xdr:clientData/>
  </xdr:twoCellAnchor>
  <xdr:twoCellAnchor>
    <xdr:from>
      <xdr:col>8</xdr:col>
      <xdr:colOff>1123950</xdr:colOff>
      <xdr:row>23</xdr:row>
      <xdr:rowOff>171450</xdr:rowOff>
    </xdr:from>
    <xdr:to>
      <xdr:col>8</xdr:col>
      <xdr:colOff>1343025</xdr:colOff>
      <xdr:row>25</xdr:row>
      <xdr:rowOff>30994</xdr:rowOff>
    </xdr:to>
    <xdr:sp macro="" textlink="">
      <xdr:nvSpPr>
        <xdr:cNvPr id="268" name="TextBox 267">
          <a:extLst>
            <a:ext uri="{FF2B5EF4-FFF2-40B4-BE49-F238E27FC236}">
              <a16:creationId xmlns="" xmlns:a16="http://schemas.microsoft.com/office/drawing/2014/main" id="{00000000-0008-0000-0300-00000C010000}"/>
            </a:ext>
          </a:extLst>
        </xdr:cNvPr>
        <xdr:cNvSpPr txBox="1"/>
      </xdr:nvSpPr>
      <xdr:spPr>
        <a:xfrm>
          <a:off x="7724775" y="4610100"/>
          <a:ext cx="219075" cy="2405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400" b="1">
              <a:solidFill>
                <a:schemeClr val="bg1"/>
              </a:solidFill>
            </a:rPr>
            <a:t>Ф</a:t>
          </a:r>
        </a:p>
      </xdr:txBody>
    </xdr:sp>
    <xdr:clientData/>
  </xdr:twoCellAnchor>
  <xdr:twoCellAnchor>
    <xdr:from>
      <xdr:col>8</xdr:col>
      <xdr:colOff>219075</xdr:colOff>
      <xdr:row>23</xdr:row>
      <xdr:rowOff>142875</xdr:rowOff>
    </xdr:from>
    <xdr:to>
      <xdr:col>8</xdr:col>
      <xdr:colOff>438150</xdr:colOff>
      <xdr:row>25</xdr:row>
      <xdr:rowOff>2419</xdr:rowOff>
    </xdr:to>
    <xdr:sp macro="" textlink="">
      <xdr:nvSpPr>
        <xdr:cNvPr id="269" name="TextBox 268">
          <a:extLst>
            <a:ext uri="{FF2B5EF4-FFF2-40B4-BE49-F238E27FC236}">
              <a16:creationId xmlns="" xmlns:a16="http://schemas.microsoft.com/office/drawing/2014/main" id="{00000000-0008-0000-0300-00000D010000}"/>
            </a:ext>
          </a:extLst>
        </xdr:cNvPr>
        <xdr:cNvSpPr txBox="1"/>
      </xdr:nvSpPr>
      <xdr:spPr>
        <a:xfrm>
          <a:off x="6819900" y="4581525"/>
          <a:ext cx="219075" cy="2405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400" b="1">
              <a:solidFill>
                <a:schemeClr val="bg1"/>
              </a:solidFill>
            </a:rPr>
            <a:t>Ф</a:t>
          </a:r>
        </a:p>
      </xdr:txBody>
    </xdr:sp>
    <xdr:clientData/>
  </xdr:twoCellAnchor>
  <xdr:twoCellAnchor>
    <xdr:from>
      <xdr:col>8</xdr:col>
      <xdr:colOff>212725</xdr:colOff>
      <xdr:row>25</xdr:row>
      <xdr:rowOff>11112</xdr:rowOff>
    </xdr:from>
    <xdr:to>
      <xdr:col>8</xdr:col>
      <xdr:colOff>431800</xdr:colOff>
      <xdr:row>26</xdr:row>
      <xdr:rowOff>61156</xdr:rowOff>
    </xdr:to>
    <xdr:sp macro="" textlink="">
      <xdr:nvSpPr>
        <xdr:cNvPr id="270" name="TextBox 269">
          <a:extLst>
            <a:ext uri="{FF2B5EF4-FFF2-40B4-BE49-F238E27FC236}">
              <a16:creationId xmlns="" xmlns:a16="http://schemas.microsoft.com/office/drawing/2014/main" id="{00000000-0008-0000-0300-00000E010000}"/>
            </a:ext>
          </a:extLst>
        </xdr:cNvPr>
        <xdr:cNvSpPr txBox="1"/>
      </xdr:nvSpPr>
      <xdr:spPr>
        <a:xfrm>
          <a:off x="6950075" y="4894262"/>
          <a:ext cx="219075" cy="2405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400" b="1">
              <a:solidFill>
                <a:schemeClr val="bg1"/>
              </a:solidFill>
            </a:rPr>
            <a:t>Ф</a:t>
          </a:r>
        </a:p>
      </xdr:txBody>
    </xdr:sp>
    <xdr:clientData/>
  </xdr:twoCellAnchor>
  <xdr:twoCellAnchor>
    <xdr:from>
      <xdr:col>8</xdr:col>
      <xdr:colOff>719138</xdr:colOff>
      <xdr:row>28</xdr:row>
      <xdr:rowOff>95250</xdr:rowOff>
    </xdr:from>
    <xdr:to>
      <xdr:col>8</xdr:col>
      <xdr:colOff>938213</xdr:colOff>
      <xdr:row>29</xdr:row>
      <xdr:rowOff>145294</xdr:rowOff>
    </xdr:to>
    <xdr:sp macro="" textlink="">
      <xdr:nvSpPr>
        <xdr:cNvPr id="272" name="TextBox 271">
          <a:extLst>
            <a:ext uri="{FF2B5EF4-FFF2-40B4-BE49-F238E27FC236}">
              <a16:creationId xmlns="" xmlns:a16="http://schemas.microsoft.com/office/drawing/2014/main" id="{00000000-0008-0000-0300-000010010000}"/>
            </a:ext>
          </a:extLst>
        </xdr:cNvPr>
        <xdr:cNvSpPr txBox="1"/>
      </xdr:nvSpPr>
      <xdr:spPr>
        <a:xfrm>
          <a:off x="7443788" y="5486400"/>
          <a:ext cx="219075" cy="2405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4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>
    <xdr:from>
      <xdr:col>8</xdr:col>
      <xdr:colOff>962025</xdr:colOff>
      <xdr:row>35</xdr:row>
      <xdr:rowOff>109538</xdr:rowOff>
    </xdr:from>
    <xdr:to>
      <xdr:col>8</xdr:col>
      <xdr:colOff>1133475</xdr:colOff>
      <xdr:row>37</xdr:row>
      <xdr:rowOff>8743</xdr:rowOff>
    </xdr:to>
    <xdr:sp macro="" textlink="">
      <xdr:nvSpPr>
        <xdr:cNvPr id="274" name="TextBox 273">
          <a:extLst>
            <a:ext uri="{FF2B5EF4-FFF2-40B4-BE49-F238E27FC236}">
              <a16:creationId xmlns="" xmlns:a16="http://schemas.microsoft.com/office/drawing/2014/main" id="{00000000-0008-0000-0300-000012010000}"/>
            </a:ext>
          </a:extLst>
        </xdr:cNvPr>
        <xdr:cNvSpPr txBox="1"/>
      </xdr:nvSpPr>
      <xdr:spPr>
        <a:xfrm>
          <a:off x="7699375" y="6910388"/>
          <a:ext cx="171450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>
    <xdr:from>
      <xdr:col>8</xdr:col>
      <xdr:colOff>879475</xdr:colOff>
      <xdr:row>36</xdr:row>
      <xdr:rowOff>60325</xdr:rowOff>
    </xdr:from>
    <xdr:to>
      <xdr:col>8</xdr:col>
      <xdr:colOff>1050925</xdr:colOff>
      <xdr:row>37</xdr:row>
      <xdr:rowOff>150030</xdr:rowOff>
    </xdr:to>
    <xdr:sp macro="" textlink="">
      <xdr:nvSpPr>
        <xdr:cNvPr id="275" name="TextBox 274">
          <a:extLst>
            <a:ext uri="{FF2B5EF4-FFF2-40B4-BE49-F238E27FC236}">
              <a16:creationId xmlns="" xmlns:a16="http://schemas.microsoft.com/office/drawing/2014/main" id="{00000000-0008-0000-0300-000013010000}"/>
            </a:ext>
          </a:extLst>
        </xdr:cNvPr>
        <xdr:cNvSpPr txBox="1"/>
      </xdr:nvSpPr>
      <xdr:spPr>
        <a:xfrm>
          <a:off x="7616825" y="7051675"/>
          <a:ext cx="171450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>
    <xdr:from>
      <xdr:col>8</xdr:col>
      <xdr:colOff>1166813</xdr:colOff>
      <xdr:row>35</xdr:row>
      <xdr:rowOff>60325</xdr:rowOff>
    </xdr:from>
    <xdr:to>
      <xdr:col>8</xdr:col>
      <xdr:colOff>1338263</xdr:colOff>
      <xdr:row>36</xdr:row>
      <xdr:rowOff>150030</xdr:rowOff>
    </xdr:to>
    <xdr:sp macro="" textlink="">
      <xdr:nvSpPr>
        <xdr:cNvPr id="276" name="TextBox 275">
          <a:extLst>
            <a:ext uri="{FF2B5EF4-FFF2-40B4-BE49-F238E27FC236}">
              <a16:creationId xmlns="" xmlns:a16="http://schemas.microsoft.com/office/drawing/2014/main" id="{00000000-0008-0000-0300-000014010000}"/>
            </a:ext>
          </a:extLst>
        </xdr:cNvPr>
        <xdr:cNvSpPr txBox="1"/>
      </xdr:nvSpPr>
      <xdr:spPr>
        <a:xfrm>
          <a:off x="7904163" y="6861175"/>
          <a:ext cx="171450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>
    <xdr:from>
      <xdr:col>8</xdr:col>
      <xdr:colOff>1090613</xdr:colOff>
      <xdr:row>36</xdr:row>
      <xdr:rowOff>3175</xdr:rowOff>
    </xdr:from>
    <xdr:to>
      <xdr:col>8</xdr:col>
      <xdr:colOff>1262063</xdr:colOff>
      <xdr:row>37</xdr:row>
      <xdr:rowOff>92880</xdr:rowOff>
    </xdr:to>
    <xdr:sp macro="" textlink="">
      <xdr:nvSpPr>
        <xdr:cNvPr id="277" name="TextBox 276">
          <a:extLst>
            <a:ext uri="{FF2B5EF4-FFF2-40B4-BE49-F238E27FC236}">
              <a16:creationId xmlns="" xmlns:a16="http://schemas.microsoft.com/office/drawing/2014/main" id="{00000000-0008-0000-0300-000015010000}"/>
            </a:ext>
          </a:extLst>
        </xdr:cNvPr>
        <xdr:cNvSpPr txBox="1"/>
      </xdr:nvSpPr>
      <xdr:spPr>
        <a:xfrm>
          <a:off x="7827963" y="6994525"/>
          <a:ext cx="171450" cy="2802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2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>
    <xdr:from>
      <xdr:col>8</xdr:col>
      <xdr:colOff>312738</xdr:colOff>
      <xdr:row>35</xdr:row>
      <xdr:rowOff>142875</xdr:rowOff>
    </xdr:from>
    <xdr:to>
      <xdr:col>8</xdr:col>
      <xdr:colOff>531813</xdr:colOff>
      <xdr:row>37</xdr:row>
      <xdr:rowOff>2419</xdr:rowOff>
    </xdr:to>
    <xdr:sp macro="" textlink="">
      <xdr:nvSpPr>
        <xdr:cNvPr id="280" name="TextBox 279">
          <a:extLst>
            <a:ext uri="{FF2B5EF4-FFF2-40B4-BE49-F238E27FC236}">
              <a16:creationId xmlns="" xmlns:a16="http://schemas.microsoft.com/office/drawing/2014/main" id="{00000000-0008-0000-0300-000018010000}"/>
            </a:ext>
          </a:extLst>
        </xdr:cNvPr>
        <xdr:cNvSpPr txBox="1"/>
      </xdr:nvSpPr>
      <xdr:spPr>
        <a:xfrm>
          <a:off x="7050088" y="6943725"/>
          <a:ext cx="219075" cy="2405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400" b="1">
              <a:solidFill>
                <a:schemeClr val="bg1"/>
              </a:solidFill>
            </a:rPr>
            <a:t>Ф</a:t>
          </a:r>
        </a:p>
      </xdr:txBody>
    </xdr:sp>
    <xdr:clientData/>
  </xdr:twoCellAnchor>
  <xdr:twoCellAnchor>
    <xdr:from>
      <xdr:col>8</xdr:col>
      <xdr:colOff>309562</xdr:colOff>
      <xdr:row>34</xdr:row>
      <xdr:rowOff>53975</xdr:rowOff>
    </xdr:from>
    <xdr:to>
      <xdr:col>8</xdr:col>
      <xdr:colOff>528637</xdr:colOff>
      <xdr:row>35</xdr:row>
      <xdr:rowOff>104019</xdr:rowOff>
    </xdr:to>
    <xdr:sp macro="" textlink="">
      <xdr:nvSpPr>
        <xdr:cNvPr id="281" name="TextBox 280">
          <a:extLst>
            <a:ext uri="{FF2B5EF4-FFF2-40B4-BE49-F238E27FC236}">
              <a16:creationId xmlns="" xmlns:a16="http://schemas.microsoft.com/office/drawing/2014/main" id="{00000000-0008-0000-0300-000019010000}"/>
            </a:ext>
          </a:extLst>
        </xdr:cNvPr>
        <xdr:cNvSpPr txBox="1"/>
      </xdr:nvSpPr>
      <xdr:spPr>
        <a:xfrm>
          <a:off x="7046912" y="6664325"/>
          <a:ext cx="219075" cy="2405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400" b="1">
              <a:solidFill>
                <a:schemeClr val="bg1"/>
              </a:solidFill>
            </a:rPr>
            <a:t>Ф</a:t>
          </a:r>
        </a:p>
      </xdr:txBody>
    </xdr:sp>
    <xdr:clientData/>
  </xdr:twoCellAnchor>
  <xdr:twoCellAnchor>
    <xdr:from>
      <xdr:col>7</xdr:col>
      <xdr:colOff>793750</xdr:colOff>
      <xdr:row>41</xdr:row>
      <xdr:rowOff>66675</xdr:rowOff>
    </xdr:from>
    <xdr:to>
      <xdr:col>9</xdr:col>
      <xdr:colOff>95250</xdr:colOff>
      <xdr:row>48</xdr:row>
      <xdr:rowOff>24214</xdr:rowOff>
    </xdr:to>
    <xdr:pic>
      <xdr:nvPicPr>
        <xdr:cNvPr id="293" name="Рисунок 292">
          <a:extLst>
            <a:ext uri="{FF2B5EF4-FFF2-40B4-BE49-F238E27FC236}">
              <a16:creationId xmlns="" xmlns:a16="http://schemas.microsoft.com/office/drawing/2014/main" id="{00000000-0008-0000-0300-00002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80200" y="8023225"/>
          <a:ext cx="1714500" cy="1291039"/>
        </a:xfrm>
        <a:prstGeom prst="rect">
          <a:avLst/>
        </a:prstGeom>
      </xdr:spPr>
    </xdr:pic>
    <xdr:clientData/>
  </xdr:twoCellAnchor>
  <xdr:twoCellAnchor>
    <xdr:from>
      <xdr:col>7</xdr:col>
      <xdr:colOff>787401</xdr:colOff>
      <xdr:row>48</xdr:row>
      <xdr:rowOff>165100</xdr:rowOff>
    </xdr:from>
    <xdr:to>
      <xdr:col>9</xdr:col>
      <xdr:colOff>34926</xdr:colOff>
      <xdr:row>57</xdr:row>
      <xdr:rowOff>165100</xdr:rowOff>
    </xdr:to>
    <xdr:grpSp>
      <xdr:nvGrpSpPr>
        <xdr:cNvPr id="321" name="Группа 320">
          <a:extLst>
            <a:ext uri="{FF2B5EF4-FFF2-40B4-BE49-F238E27FC236}">
              <a16:creationId xmlns="" xmlns:a16="http://schemas.microsoft.com/office/drawing/2014/main" id="{00000000-0008-0000-0300-000041010000}"/>
            </a:ext>
          </a:extLst>
        </xdr:cNvPr>
        <xdr:cNvGrpSpPr/>
      </xdr:nvGrpSpPr>
      <xdr:grpSpPr>
        <a:xfrm>
          <a:off x="6811964" y="9507538"/>
          <a:ext cx="1660525" cy="1817687"/>
          <a:chOff x="6448424" y="9867899"/>
          <a:chExt cx="1866901" cy="1866901"/>
        </a:xfrm>
      </xdr:grpSpPr>
      <xdr:pic>
        <xdr:nvPicPr>
          <xdr:cNvPr id="312" name="Рисунок 311">
            <a:extLst>
              <a:ext uri="{FF2B5EF4-FFF2-40B4-BE49-F238E27FC236}">
                <a16:creationId xmlns="" xmlns:a16="http://schemas.microsoft.com/office/drawing/2014/main" id="{00000000-0008-0000-0300-00003801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448424" y="9867899"/>
            <a:ext cx="1866901" cy="1866901"/>
          </a:xfrm>
          <a:prstGeom prst="rect">
            <a:avLst/>
          </a:prstGeom>
        </xdr:spPr>
      </xdr:pic>
      <xdr:sp macro="" textlink="">
        <xdr:nvSpPr>
          <xdr:cNvPr id="316" name="TextBox 315">
            <a:extLst>
              <a:ext uri="{FF2B5EF4-FFF2-40B4-BE49-F238E27FC236}">
                <a16:creationId xmlns="" xmlns:a16="http://schemas.microsoft.com/office/drawing/2014/main" id="{00000000-0008-0000-0300-00003C010000}"/>
              </a:ext>
            </a:extLst>
          </xdr:cNvPr>
          <xdr:cNvSpPr txBox="1"/>
        </xdr:nvSpPr>
        <xdr:spPr>
          <a:xfrm>
            <a:off x="6766317" y="11061599"/>
            <a:ext cx="219075" cy="23909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400" b="1">
                <a:solidFill>
                  <a:schemeClr val="bg1"/>
                </a:solidFill>
              </a:rPr>
              <a:t>Я</a:t>
            </a:r>
          </a:p>
        </xdr:txBody>
      </xdr:sp>
    </xdr:grpSp>
    <xdr:clientData/>
  </xdr:twoCellAnchor>
  <xdr:twoCellAnchor editAs="oneCell">
    <xdr:from>
      <xdr:col>7</xdr:col>
      <xdr:colOff>784225</xdr:colOff>
      <xdr:row>57</xdr:row>
      <xdr:rowOff>149225</xdr:rowOff>
    </xdr:from>
    <xdr:to>
      <xdr:col>9</xdr:col>
      <xdr:colOff>44450</xdr:colOff>
      <xdr:row>65</xdr:row>
      <xdr:rowOff>185737</xdr:rowOff>
    </xdr:to>
    <xdr:pic>
      <xdr:nvPicPr>
        <xdr:cNvPr id="332" name="Рисунок 331">
          <a:extLst>
            <a:ext uri="{FF2B5EF4-FFF2-40B4-BE49-F238E27FC236}">
              <a16:creationId xmlns="" xmlns:a16="http://schemas.microsoft.com/office/drawing/2014/main" id="{00000000-0008-0000-03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0675" y="11166475"/>
          <a:ext cx="1673225" cy="1673225"/>
        </a:xfrm>
        <a:prstGeom prst="rect">
          <a:avLst/>
        </a:prstGeom>
      </xdr:spPr>
    </xdr:pic>
    <xdr:clientData/>
  </xdr:twoCellAnchor>
  <xdr:twoCellAnchor>
    <xdr:from>
      <xdr:col>8</xdr:col>
      <xdr:colOff>982663</xdr:colOff>
      <xdr:row>70</xdr:row>
      <xdr:rowOff>90487</xdr:rowOff>
    </xdr:from>
    <xdr:to>
      <xdr:col>8</xdr:col>
      <xdr:colOff>1222342</xdr:colOff>
      <xdr:row>72</xdr:row>
      <xdr:rowOff>155947</xdr:rowOff>
    </xdr:to>
    <xdr:sp macro="" textlink="">
      <xdr:nvSpPr>
        <xdr:cNvPr id="339" name="TextBox 338">
          <a:extLst>
            <a:ext uri="{FF2B5EF4-FFF2-40B4-BE49-F238E27FC236}">
              <a16:creationId xmlns="" xmlns:a16="http://schemas.microsoft.com/office/drawing/2014/main" id="{00000000-0008-0000-0300-000053010000}"/>
            </a:ext>
          </a:extLst>
        </xdr:cNvPr>
        <xdr:cNvSpPr txBox="1"/>
      </xdr:nvSpPr>
      <xdr:spPr>
        <a:xfrm>
          <a:off x="7720013" y="13609637"/>
          <a:ext cx="239679" cy="4464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4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>
    <xdr:from>
      <xdr:col>8</xdr:col>
      <xdr:colOff>171451</xdr:colOff>
      <xdr:row>79</xdr:row>
      <xdr:rowOff>85725</xdr:rowOff>
    </xdr:from>
    <xdr:to>
      <xdr:col>8</xdr:col>
      <xdr:colOff>411130</xdr:colOff>
      <xdr:row>81</xdr:row>
      <xdr:rowOff>151185</xdr:rowOff>
    </xdr:to>
    <xdr:sp macro="" textlink="">
      <xdr:nvSpPr>
        <xdr:cNvPr id="349" name="TextBox 348">
          <a:extLst>
            <a:ext uri="{FF2B5EF4-FFF2-40B4-BE49-F238E27FC236}">
              <a16:creationId xmlns="" xmlns:a16="http://schemas.microsoft.com/office/drawing/2014/main" id="{00000000-0008-0000-0300-00005D010000}"/>
            </a:ext>
          </a:extLst>
        </xdr:cNvPr>
        <xdr:cNvSpPr txBox="1"/>
      </xdr:nvSpPr>
      <xdr:spPr>
        <a:xfrm>
          <a:off x="6908801" y="15332075"/>
          <a:ext cx="239679" cy="255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400" b="1">
              <a:solidFill>
                <a:schemeClr val="bg1"/>
              </a:solidFill>
            </a:rPr>
            <a:t>Ф</a:t>
          </a:r>
        </a:p>
      </xdr:txBody>
    </xdr:sp>
    <xdr:clientData/>
  </xdr:twoCellAnchor>
  <xdr:twoCellAnchor>
    <xdr:from>
      <xdr:col>8</xdr:col>
      <xdr:colOff>161926</xdr:colOff>
      <xdr:row>80</xdr:row>
      <xdr:rowOff>174625</xdr:rowOff>
    </xdr:from>
    <xdr:to>
      <xdr:col>8</xdr:col>
      <xdr:colOff>401605</xdr:colOff>
      <xdr:row>82</xdr:row>
      <xdr:rowOff>49585</xdr:rowOff>
    </xdr:to>
    <xdr:sp macro="" textlink="">
      <xdr:nvSpPr>
        <xdr:cNvPr id="351" name="TextBox 350">
          <a:extLst>
            <a:ext uri="{FF2B5EF4-FFF2-40B4-BE49-F238E27FC236}">
              <a16:creationId xmlns="" xmlns:a16="http://schemas.microsoft.com/office/drawing/2014/main" id="{00000000-0008-0000-0300-00005F010000}"/>
            </a:ext>
          </a:extLst>
        </xdr:cNvPr>
        <xdr:cNvSpPr txBox="1"/>
      </xdr:nvSpPr>
      <xdr:spPr>
        <a:xfrm>
          <a:off x="6899276" y="15611475"/>
          <a:ext cx="239679" cy="2559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400" b="1">
              <a:solidFill>
                <a:schemeClr val="bg1"/>
              </a:solidFill>
            </a:rPr>
            <a:t>Ф</a:t>
          </a:r>
        </a:p>
      </xdr:txBody>
    </xdr:sp>
    <xdr:clientData/>
  </xdr:twoCellAnchor>
  <xdr:twoCellAnchor>
    <xdr:from>
      <xdr:col>8</xdr:col>
      <xdr:colOff>1143001</xdr:colOff>
      <xdr:row>8</xdr:row>
      <xdr:rowOff>101600</xdr:rowOff>
    </xdr:from>
    <xdr:to>
      <xdr:col>8</xdr:col>
      <xdr:colOff>1384301</xdr:colOff>
      <xdr:row>10</xdr:row>
      <xdr:rowOff>88024</xdr:rowOff>
    </xdr:to>
    <xdr:sp macro="" textlink="">
      <xdr:nvSpPr>
        <xdr:cNvPr id="77" name="TextBox 76">
          <a:extLst>
            <a:ext uri="{FF2B5EF4-FFF2-40B4-BE49-F238E27FC236}">
              <a16:creationId xmlns="" xmlns:a16="http://schemas.microsoft.com/office/drawing/2014/main" id="{31C268D6-ABEB-450C-85E5-C7A36B8E7460}"/>
            </a:ext>
          </a:extLst>
        </xdr:cNvPr>
        <xdr:cNvSpPr txBox="1"/>
      </xdr:nvSpPr>
      <xdr:spPr>
        <a:xfrm>
          <a:off x="7880351" y="1797050"/>
          <a:ext cx="241300" cy="3166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4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>
    <xdr:from>
      <xdr:col>8</xdr:col>
      <xdr:colOff>184151</xdr:colOff>
      <xdr:row>8</xdr:row>
      <xdr:rowOff>88900</xdr:rowOff>
    </xdr:from>
    <xdr:to>
      <xdr:col>8</xdr:col>
      <xdr:colOff>510240</xdr:colOff>
      <xdr:row>10</xdr:row>
      <xdr:rowOff>142875</xdr:rowOff>
    </xdr:to>
    <xdr:grpSp>
      <xdr:nvGrpSpPr>
        <xdr:cNvPr id="78" name="Группа 77">
          <a:extLst>
            <a:ext uri="{FF2B5EF4-FFF2-40B4-BE49-F238E27FC236}">
              <a16:creationId xmlns="" xmlns:a16="http://schemas.microsoft.com/office/drawing/2014/main" id="{48486193-BE83-4D46-A736-380117278FB2}"/>
            </a:ext>
          </a:extLst>
        </xdr:cNvPr>
        <xdr:cNvGrpSpPr/>
      </xdr:nvGrpSpPr>
      <xdr:grpSpPr>
        <a:xfrm>
          <a:off x="7058026" y="1716088"/>
          <a:ext cx="326089" cy="403225"/>
          <a:chOff x="7182785" y="32559624"/>
          <a:chExt cx="326089" cy="384175"/>
        </a:xfrm>
      </xdr:grpSpPr>
      <xdr:sp macro="" textlink="">
        <xdr:nvSpPr>
          <xdr:cNvPr id="79" name="TextBox 78">
            <a:extLst>
              <a:ext uri="{FF2B5EF4-FFF2-40B4-BE49-F238E27FC236}">
                <a16:creationId xmlns="" xmlns:a16="http://schemas.microsoft.com/office/drawing/2014/main" id="{9E3CDF1D-9DE5-4021-BBC1-93C3739575F6}"/>
              </a:ext>
            </a:extLst>
          </xdr:cNvPr>
          <xdr:cNvSpPr txBox="1"/>
        </xdr:nvSpPr>
        <xdr:spPr>
          <a:xfrm>
            <a:off x="7239935" y="32559624"/>
            <a:ext cx="268939" cy="2762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80" name="TextBox 79">
            <a:extLst>
              <a:ext uri="{FF2B5EF4-FFF2-40B4-BE49-F238E27FC236}">
                <a16:creationId xmlns="" xmlns:a16="http://schemas.microsoft.com/office/drawing/2014/main" id="{9073D7F0-F985-427A-A2E5-390CA4D1CE05}"/>
              </a:ext>
            </a:extLst>
          </xdr:cNvPr>
          <xdr:cNvSpPr txBox="1"/>
        </xdr:nvSpPr>
        <xdr:spPr>
          <a:xfrm>
            <a:off x="7182785" y="32667574"/>
            <a:ext cx="268939" cy="2762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</xdr:grpSp>
    <xdr:clientData/>
  </xdr:twoCellAnchor>
  <xdr:twoCellAnchor>
    <xdr:from>
      <xdr:col>8</xdr:col>
      <xdr:colOff>368301</xdr:colOff>
      <xdr:row>8</xdr:row>
      <xdr:rowOff>152400</xdr:rowOff>
    </xdr:from>
    <xdr:to>
      <xdr:col>8</xdr:col>
      <xdr:colOff>694390</xdr:colOff>
      <xdr:row>11</xdr:row>
      <xdr:rowOff>41275</xdr:rowOff>
    </xdr:to>
    <xdr:grpSp>
      <xdr:nvGrpSpPr>
        <xdr:cNvPr id="81" name="Группа 80">
          <a:extLst>
            <a:ext uri="{FF2B5EF4-FFF2-40B4-BE49-F238E27FC236}">
              <a16:creationId xmlns="" xmlns:a16="http://schemas.microsoft.com/office/drawing/2014/main" id="{C1E5BC11-9C35-41A0-B84D-0242B03FDF94}"/>
            </a:ext>
          </a:extLst>
        </xdr:cNvPr>
        <xdr:cNvGrpSpPr/>
      </xdr:nvGrpSpPr>
      <xdr:grpSpPr>
        <a:xfrm>
          <a:off x="7242176" y="1779588"/>
          <a:ext cx="326089" cy="428625"/>
          <a:chOff x="7182785" y="32559624"/>
          <a:chExt cx="326089" cy="384175"/>
        </a:xfrm>
      </xdr:grpSpPr>
      <xdr:sp macro="" textlink="">
        <xdr:nvSpPr>
          <xdr:cNvPr id="82" name="TextBox 81">
            <a:extLst>
              <a:ext uri="{FF2B5EF4-FFF2-40B4-BE49-F238E27FC236}">
                <a16:creationId xmlns="" xmlns:a16="http://schemas.microsoft.com/office/drawing/2014/main" id="{008B96F1-E6FC-42AA-BB47-4B110A334DC4}"/>
              </a:ext>
            </a:extLst>
          </xdr:cNvPr>
          <xdr:cNvSpPr txBox="1"/>
        </xdr:nvSpPr>
        <xdr:spPr>
          <a:xfrm>
            <a:off x="7239935" y="32559624"/>
            <a:ext cx="268939" cy="2762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83" name="TextBox 82">
            <a:extLst>
              <a:ext uri="{FF2B5EF4-FFF2-40B4-BE49-F238E27FC236}">
                <a16:creationId xmlns="" xmlns:a16="http://schemas.microsoft.com/office/drawing/2014/main" id="{74C660BA-EAB3-4800-93F4-A6A51F731CC9}"/>
              </a:ext>
            </a:extLst>
          </xdr:cNvPr>
          <xdr:cNvSpPr txBox="1"/>
        </xdr:nvSpPr>
        <xdr:spPr>
          <a:xfrm>
            <a:off x="7182785" y="32667574"/>
            <a:ext cx="268939" cy="2762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</xdr:grpSp>
    <xdr:clientData/>
  </xdr:twoCellAnchor>
  <xdr:twoCellAnchor>
    <xdr:from>
      <xdr:col>8</xdr:col>
      <xdr:colOff>184151</xdr:colOff>
      <xdr:row>6</xdr:row>
      <xdr:rowOff>133350</xdr:rowOff>
    </xdr:from>
    <xdr:to>
      <xdr:col>8</xdr:col>
      <xdr:colOff>510240</xdr:colOff>
      <xdr:row>9</xdr:row>
      <xdr:rowOff>22225</xdr:rowOff>
    </xdr:to>
    <xdr:grpSp>
      <xdr:nvGrpSpPr>
        <xdr:cNvPr id="84" name="Группа 83">
          <a:extLst>
            <a:ext uri="{FF2B5EF4-FFF2-40B4-BE49-F238E27FC236}">
              <a16:creationId xmlns="" xmlns:a16="http://schemas.microsoft.com/office/drawing/2014/main" id="{02F83E33-9CEC-4A61-A8C2-7926D51D8F3A}"/>
            </a:ext>
          </a:extLst>
        </xdr:cNvPr>
        <xdr:cNvGrpSpPr/>
      </xdr:nvGrpSpPr>
      <xdr:grpSpPr>
        <a:xfrm>
          <a:off x="7058026" y="1443038"/>
          <a:ext cx="326089" cy="365125"/>
          <a:chOff x="7182785" y="32559624"/>
          <a:chExt cx="326089" cy="384175"/>
        </a:xfrm>
      </xdr:grpSpPr>
      <xdr:sp macro="" textlink="">
        <xdr:nvSpPr>
          <xdr:cNvPr id="85" name="TextBox 84">
            <a:extLst>
              <a:ext uri="{FF2B5EF4-FFF2-40B4-BE49-F238E27FC236}">
                <a16:creationId xmlns="" xmlns:a16="http://schemas.microsoft.com/office/drawing/2014/main" id="{1BC70885-4936-4BCB-8577-F6B6D0E3E2D8}"/>
              </a:ext>
            </a:extLst>
          </xdr:cNvPr>
          <xdr:cNvSpPr txBox="1"/>
        </xdr:nvSpPr>
        <xdr:spPr>
          <a:xfrm>
            <a:off x="7239935" y="32559624"/>
            <a:ext cx="268939" cy="2762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86" name="TextBox 85">
            <a:extLst>
              <a:ext uri="{FF2B5EF4-FFF2-40B4-BE49-F238E27FC236}">
                <a16:creationId xmlns="" xmlns:a16="http://schemas.microsoft.com/office/drawing/2014/main" id="{E6847EA2-6FAC-4143-927B-8B0B2D1B6642}"/>
              </a:ext>
            </a:extLst>
          </xdr:cNvPr>
          <xdr:cNvSpPr txBox="1"/>
        </xdr:nvSpPr>
        <xdr:spPr>
          <a:xfrm>
            <a:off x="7182785" y="32667574"/>
            <a:ext cx="268939" cy="2762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</xdr:grpSp>
    <xdr:clientData/>
  </xdr:twoCellAnchor>
  <xdr:twoCellAnchor>
    <xdr:from>
      <xdr:col>8</xdr:col>
      <xdr:colOff>361951</xdr:colOff>
      <xdr:row>7</xdr:row>
      <xdr:rowOff>12700</xdr:rowOff>
    </xdr:from>
    <xdr:to>
      <xdr:col>8</xdr:col>
      <xdr:colOff>688040</xdr:colOff>
      <xdr:row>9</xdr:row>
      <xdr:rowOff>66675</xdr:rowOff>
    </xdr:to>
    <xdr:grpSp>
      <xdr:nvGrpSpPr>
        <xdr:cNvPr id="87" name="Группа 86">
          <a:extLst>
            <a:ext uri="{FF2B5EF4-FFF2-40B4-BE49-F238E27FC236}">
              <a16:creationId xmlns="" xmlns:a16="http://schemas.microsoft.com/office/drawing/2014/main" id="{9C745A52-D1C4-49A0-8445-3873D6065BAF}"/>
            </a:ext>
          </a:extLst>
        </xdr:cNvPr>
        <xdr:cNvGrpSpPr/>
      </xdr:nvGrpSpPr>
      <xdr:grpSpPr>
        <a:xfrm>
          <a:off x="7235826" y="1481138"/>
          <a:ext cx="326089" cy="371475"/>
          <a:chOff x="7182785" y="32559624"/>
          <a:chExt cx="326089" cy="384175"/>
        </a:xfrm>
      </xdr:grpSpPr>
      <xdr:sp macro="" textlink="">
        <xdr:nvSpPr>
          <xdr:cNvPr id="88" name="TextBox 87">
            <a:extLst>
              <a:ext uri="{FF2B5EF4-FFF2-40B4-BE49-F238E27FC236}">
                <a16:creationId xmlns="" xmlns:a16="http://schemas.microsoft.com/office/drawing/2014/main" id="{7CBE6725-9EC5-4B9F-8E25-3856A21FFCF8}"/>
              </a:ext>
            </a:extLst>
          </xdr:cNvPr>
          <xdr:cNvSpPr txBox="1"/>
        </xdr:nvSpPr>
        <xdr:spPr>
          <a:xfrm>
            <a:off x="7239935" y="32559624"/>
            <a:ext cx="268939" cy="2762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89" name="TextBox 88">
            <a:extLst>
              <a:ext uri="{FF2B5EF4-FFF2-40B4-BE49-F238E27FC236}">
                <a16:creationId xmlns="" xmlns:a16="http://schemas.microsoft.com/office/drawing/2014/main" id="{882CCB37-607A-4829-A1BF-3A217D43EB9B}"/>
              </a:ext>
            </a:extLst>
          </xdr:cNvPr>
          <xdr:cNvSpPr txBox="1"/>
        </xdr:nvSpPr>
        <xdr:spPr>
          <a:xfrm>
            <a:off x="7182785" y="32667574"/>
            <a:ext cx="268939" cy="2762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</xdr:grpSp>
    <xdr:clientData/>
  </xdr:twoCellAnchor>
  <xdr:twoCellAnchor>
    <xdr:from>
      <xdr:col>8</xdr:col>
      <xdr:colOff>1250950</xdr:colOff>
      <xdr:row>16</xdr:row>
      <xdr:rowOff>92075</xdr:rowOff>
    </xdr:from>
    <xdr:to>
      <xdr:col>8</xdr:col>
      <xdr:colOff>1492250</xdr:colOff>
      <xdr:row>19</xdr:row>
      <xdr:rowOff>27699</xdr:rowOff>
    </xdr:to>
    <xdr:sp macro="" textlink="">
      <xdr:nvSpPr>
        <xdr:cNvPr id="90" name="TextBox 89">
          <a:extLst>
            <a:ext uri="{FF2B5EF4-FFF2-40B4-BE49-F238E27FC236}">
              <a16:creationId xmlns="" xmlns:a16="http://schemas.microsoft.com/office/drawing/2014/main" id="{1B3AE558-DAB5-44F8-9741-BCB42B09A523}"/>
            </a:ext>
          </a:extLst>
        </xdr:cNvPr>
        <xdr:cNvSpPr txBox="1"/>
      </xdr:nvSpPr>
      <xdr:spPr>
        <a:xfrm>
          <a:off x="7988300" y="3248025"/>
          <a:ext cx="241300" cy="507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4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>
    <xdr:from>
      <xdr:col>8</xdr:col>
      <xdr:colOff>31750</xdr:colOff>
      <xdr:row>16</xdr:row>
      <xdr:rowOff>9651</xdr:rowOff>
    </xdr:from>
    <xdr:to>
      <xdr:col>8</xdr:col>
      <xdr:colOff>351489</xdr:colOff>
      <xdr:row>18</xdr:row>
      <xdr:rowOff>146176</xdr:rowOff>
    </xdr:to>
    <xdr:grpSp>
      <xdr:nvGrpSpPr>
        <xdr:cNvPr id="91" name="Группа 90">
          <a:extLst>
            <a:ext uri="{FF2B5EF4-FFF2-40B4-BE49-F238E27FC236}">
              <a16:creationId xmlns="" xmlns:a16="http://schemas.microsoft.com/office/drawing/2014/main" id="{F903CDE1-94F7-44CE-8EFC-060A46F14924}"/>
            </a:ext>
          </a:extLst>
        </xdr:cNvPr>
        <xdr:cNvGrpSpPr/>
      </xdr:nvGrpSpPr>
      <xdr:grpSpPr>
        <a:xfrm>
          <a:off x="6905625" y="3137026"/>
          <a:ext cx="319739" cy="517525"/>
          <a:chOff x="7182785" y="32603712"/>
          <a:chExt cx="319739" cy="340087"/>
        </a:xfrm>
      </xdr:grpSpPr>
      <xdr:sp macro="" textlink="">
        <xdr:nvSpPr>
          <xdr:cNvPr id="92" name="TextBox 91">
            <a:extLst>
              <a:ext uri="{FF2B5EF4-FFF2-40B4-BE49-F238E27FC236}">
                <a16:creationId xmlns="" xmlns:a16="http://schemas.microsoft.com/office/drawing/2014/main" id="{6117CBB4-DC9C-42B2-85BB-F41CDE456D0B}"/>
              </a:ext>
            </a:extLst>
          </xdr:cNvPr>
          <xdr:cNvSpPr txBox="1"/>
        </xdr:nvSpPr>
        <xdr:spPr>
          <a:xfrm>
            <a:off x="7233585" y="32603712"/>
            <a:ext cx="268939" cy="2762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0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93" name="TextBox 92">
            <a:extLst>
              <a:ext uri="{FF2B5EF4-FFF2-40B4-BE49-F238E27FC236}">
                <a16:creationId xmlns="" xmlns:a16="http://schemas.microsoft.com/office/drawing/2014/main" id="{3AA3BCD1-01E8-4867-BE14-B9D494A7EFA2}"/>
              </a:ext>
            </a:extLst>
          </xdr:cNvPr>
          <xdr:cNvSpPr txBox="1"/>
        </xdr:nvSpPr>
        <xdr:spPr>
          <a:xfrm>
            <a:off x="7182785" y="32667574"/>
            <a:ext cx="268939" cy="2762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000" b="1">
                <a:solidFill>
                  <a:schemeClr val="bg1"/>
                </a:solidFill>
              </a:rPr>
              <a:t>Я</a:t>
            </a:r>
          </a:p>
        </xdr:txBody>
      </xdr:sp>
    </xdr:grpSp>
    <xdr:clientData/>
  </xdr:twoCellAnchor>
  <xdr:twoCellAnchor>
    <xdr:from>
      <xdr:col>8</xdr:col>
      <xdr:colOff>184150</xdr:colOff>
      <xdr:row>17</xdr:row>
      <xdr:rowOff>111125</xdr:rowOff>
    </xdr:from>
    <xdr:to>
      <xdr:col>8</xdr:col>
      <xdr:colOff>503889</xdr:colOff>
      <xdr:row>19</xdr:row>
      <xdr:rowOff>95250</xdr:rowOff>
    </xdr:to>
    <xdr:grpSp>
      <xdr:nvGrpSpPr>
        <xdr:cNvPr id="94" name="Группа 93">
          <a:extLst>
            <a:ext uri="{FF2B5EF4-FFF2-40B4-BE49-F238E27FC236}">
              <a16:creationId xmlns="" xmlns:a16="http://schemas.microsoft.com/office/drawing/2014/main" id="{54246891-A1B6-4163-AA13-926464B6A02B}"/>
            </a:ext>
          </a:extLst>
        </xdr:cNvPr>
        <xdr:cNvGrpSpPr/>
      </xdr:nvGrpSpPr>
      <xdr:grpSpPr>
        <a:xfrm>
          <a:off x="7058025" y="3429000"/>
          <a:ext cx="319739" cy="365125"/>
          <a:chOff x="7182785" y="32578674"/>
          <a:chExt cx="319739" cy="365125"/>
        </a:xfrm>
      </xdr:grpSpPr>
      <xdr:sp macro="" textlink="">
        <xdr:nvSpPr>
          <xdr:cNvPr id="95" name="TextBox 94">
            <a:extLst>
              <a:ext uri="{FF2B5EF4-FFF2-40B4-BE49-F238E27FC236}">
                <a16:creationId xmlns="" xmlns:a16="http://schemas.microsoft.com/office/drawing/2014/main" id="{513C0419-ECC1-4274-803E-DD91DCA7EE99}"/>
              </a:ext>
            </a:extLst>
          </xdr:cNvPr>
          <xdr:cNvSpPr txBox="1"/>
        </xdr:nvSpPr>
        <xdr:spPr>
          <a:xfrm>
            <a:off x="7233585" y="32578674"/>
            <a:ext cx="268939" cy="2762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0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96" name="TextBox 95">
            <a:extLst>
              <a:ext uri="{FF2B5EF4-FFF2-40B4-BE49-F238E27FC236}">
                <a16:creationId xmlns="" xmlns:a16="http://schemas.microsoft.com/office/drawing/2014/main" id="{9E02AA4E-C347-4D14-94E3-3E2E40AEF61A}"/>
              </a:ext>
            </a:extLst>
          </xdr:cNvPr>
          <xdr:cNvSpPr txBox="1"/>
        </xdr:nvSpPr>
        <xdr:spPr>
          <a:xfrm>
            <a:off x="7182785" y="32667574"/>
            <a:ext cx="268939" cy="2762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000" b="1">
                <a:solidFill>
                  <a:schemeClr val="bg1"/>
                </a:solidFill>
              </a:rPr>
              <a:t>Я</a:t>
            </a:r>
          </a:p>
        </xdr:txBody>
      </xdr:sp>
    </xdr:grpSp>
    <xdr:clientData/>
  </xdr:twoCellAnchor>
  <xdr:twoCellAnchor>
    <xdr:from>
      <xdr:col>8</xdr:col>
      <xdr:colOff>923925</xdr:colOff>
      <xdr:row>25</xdr:row>
      <xdr:rowOff>41275</xdr:rowOff>
    </xdr:from>
    <xdr:to>
      <xdr:col>8</xdr:col>
      <xdr:colOff>1162050</xdr:colOff>
      <xdr:row>27</xdr:row>
      <xdr:rowOff>54780</xdr:rowOff>
    </xdr:to>
    <xdr:grpSp>
      <xdr:nvGrpSpPr>
        <xdr:cNvPr id="98" name="Группа 97">
          <a:extLst>
            <a:ext uri="{FF2B5EF4-FFF2-40B4-BE49-F238E27FC236}">
              <a16:creationId xmlns="" xmlns:a16="http://schemas.microsoft.com/office/drawing/2014/main" id="{1A736DAC-F0D2-4F45-83C7-E68CD264BC43}"/>
            </a:ext>
          </a:extLst>
        </xdr:cNvPr>
        <xdr:cNvGrpSpPr/>
      </xdr:nvGrpSpPr>
      <xdr:grpSpPr>
        <a:xfrm>
          <a:off x="7797800" y="4891088"/>
          <a:ext cx="238125" cy="394505"/>
          <a:chOff x="7870825" y="5140325"/>
          <a:chExt cx="238125" cy="394505"/>
        </a:xfrm>
      </xdr:grpSpPr>
      <xdr:sp macro="" textlink="">
        <xdr:nvSpPr>
          <xdr:cNvPr id="99" name="TextBox 98">
            <a:extLst>
              <a:ext uri="{FF2B5EF4-FFF2-40B4-BE49-F238E27FC236}">
                <a16:creationId xmlns="" xmlns:a16="http://schemas.microsoft.com/office/drawing/2014/main" id="{6BDE4385-6730-4D2F-9743-41A02C8D8901}"/>
              </a:ext>
            </a:extLst>
          </xdr:cNvPr>
          <xdr:cNvSpPr txBox="1"/>
        </xdr:nvSpPr>
        <xdr:spPr>
          <a:xfrm>
            <a:off x="7937500" y="5140325"/>
            <a:ext cx="171450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100" name="TextBox 99">
            <a:extLst>
              <a:ext uri="{FF2B5EF4-FFF2-40B4-BE49-F238E27FC236}">
                <a16:creationId xmlns="" xmlns:a16="http://schemas.microsoft.com/office/drawing/2014/main" id="{D3B46DB9-3D5C-47BD-8BE7-70BE0BF53954}"/>
              </a:ext>
            </a:extLst>
          </xdr:cNvPr>
          <xdr:cNvSpPr txBox="1"/>
        </xdr:nvSpPr>
        <xdr:spPr>
          <a:xfrm>
            <a:off x="7870825" y="5254625"/>
            <a:ext cx="171450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</xdr:grpSp>
    <xdr:clientData/>
  </xdr:twoCellAnchor>
  <xdr:twoCellAnchor>
    <xdr:from>
      <xdr:col>8</xdr:col>
      <xdr:colOff>911225</xdr:colOff>
      <xdr:row>27</xdr:row>
      <xdr:rowOff>177800</xdr:rowOff>
    </xdr:from>
    <xdr:to>
      <xdr:col>8</xdr:col>
      <xdr:colOff>1168400</xdr:colOff>
      <xdr:row>30</xdr:row>
      <xdr:rowOff>26205</xdr:rowOff>
    </xdr:to>
    <xdr:grpSp>
      <xdr:nvGrpSpPr>
        <xdr:cNvPr id="101" name="Группа 100">
          <a:extLst>
            <a:ext uri="{FF2B5EF4-FFF2-40B4-BE49-F238E27FC236}">
              <a16:creationId xmlns="" xmlns:a16="http://schemas.microsoft.com/office/drawing/2014/main" id="{5B4C9D45-C621-4D5A-AD52-5978FAC24313}"/>
            </a:ext>
          </a:extLst>
        </xdr:cNvPr>
        <xdr:cNvGrpSpPr/>
      </xdr:nvGrpSpPr>
      <xdr:grpSpPr>
        <a:xfrm>
          <a:off x="7785100" y="5408613"/>
          <a:ext cx="257175" cy="419905"/>
          <a:chOff x="7870825" y="5114925"/>
          <a:chExt cx="257175" cy="419905"/>
        </a:xfrm>
      </xdr:grpSpPr>
      <xdr:sp macro="" textlink="">
        <xdr:nvSpPr>
          <xdr:cNvPr id="102" name="TextBox 101">
            <a:extLst>
              <a:ext uri="{FF2B5EF4-FFF2-40B4-BE49-F238E27FC236}">
                <a16:creationId xmlns="" xmlns:a16="http://schemas.microsoft.com/office/drawing/2014/main" id="{5A5D673A-C89C-4791-B764-101C78D1C9DD}"/>
              </a:ext>
            </a:extLst>
          </xdr:cNvPr>
          <xdr:cNvSpPr txBox="1"/>
        </xdr:nvSpPr>
        <xdr:spPr>
          <a:xfrm>
            <a:off x="7956550" y="5114925"/>
            <a:ext cx="171450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103" name="TextBox 102">
            <a:extLst>
              <a:ext uri="{FF2B5EF4-FFF2-40B4-BE49-F238E27FC236}">
                <a16:creationId xmlns="" xmlns:a16="http://schemas.microsoft.com/office/drawing/2014/main" id="{02A1BE38-E901-43A2-AE99-205B2CF51E77}"/>
              </a:ext>
            </a:extLst>
          </xdr:cNvPr>
          <xdr:cNvSpPr txBox="1"/>
        </xdr:nvSpPr>
        <xdr:spPr>
          <a:xfrm>
            <a:off x="7870825" y="5254625"/>
            <a:ext cx="171450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</xdr:grpSp>
    <xdr:clientData/>
  </xdr:twoCellAnchor>
  <xdr:twoCellAnchor>
    <xdr:from>
      <xdr:col>8</xdr:col>
      <xdr:colOff>971550</xdr:colOff>
      <xdr:row>17</xdr:row>
      <xdr:rowOff>174625</xdr:rowOff>
    </xdr:from>
    <xdr:to>
      <xdr:col>8</xdr:col>
      <xdr:colOff>1348439</xdr:colOff>
      <xdr:row>20</xdr:row>
      <xdr:rowOff>31750</xdr:rowOff>
    </xdr:to>
    <xdr:grpSp>
      <xdr:nvGrpSpPr>
        <xdr:cNvPr id="104" name="Группа 103">
          <a:extLst>
            <a:ext uri="{FF2B5EF4-FFF2-40B4-BE49-F238E27FC236}">
              <a16:creationId xmlns="" xmlns:a16="http://schemas.microsoft.com/office/drawing/2014/main" id="{7E9A9BA5-5681-45BD-BEF5-6A8B7AEA8583}"/>
            </a:ext>
          </a:extLst>
        </xdr:cNvPr>
        <xdr:cNvGrpSpPr/>
      </xdr:nvGrpSpPr>
      <xdr:grpSpPr>
        <a:xfrm>
          <a:off x="7845425" y="3492500"/>
          <a:ext cx="376889" cy="428625"/>
          <a:chOff x="7182785" y="32515174"/>
          <a:chExt cx="376889" cy="428625"/>
        </a:xfrm>
      </xdr:grpSpPr>
      <xdr:sp macro="" textlink="">
        <xdr:nvSpPr>
          <xdr:cNvPr id="105" name="TextBox 104">
            <a:extLst>
              <a:ext uri="{FF2B5EF4-FFF2-40B4-BE49-F238E27FC236}">
                <a16:creationId xmlns="" xmlns:a16="http://schemas.microsoft.com/office/drawing/2014/main" id="{28584ED3-543B-46BA-B72C-61B2377A67B0}"/>
              </a:ext>
            </a:extLst>
          </xdr:cNvPr>
          <xdr:cNvSpPr txBox="1"/>
        </xdr:nvSpPr>
        <xdr:spPr>
          <a:xfrm>
            <a:off x="7290735" y="32515174"/>
            <a:ext cx="268939" cy="2762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0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106" name="TextBox 105">
            <a:extLst>
              <a:ext uri="{FF2B5EF4-FFF2-40B4-BE49-F238E27FC236}">
                <a16:creationId xmlns="" xmlns:a16="http://schemas.microsoft.com/office/drawing/2014/main" id="{08DDA9AC-2302-4FCB-8C66-80435E09341F}"/>
              </a:ext>
            </a:extLst>
          </xdr:cNvPr>
          <xdr:cNvSpPr txBox="1"/>
        </xdr:nvSpPr>
        <xdr:spPr>
          <a:xfrm>
            <a:off x="7182785" y="32667574"/>
            <a:ext cx="268939" cy="27622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000" b="1">
                <a:solidFill>
                  <a:schemeClr val="bg1"/>
                </a:solidFill>
              </a:rPr>
              <a:t>Я</a:t>
            </a:r>
          </a:p>
        </xdr:txBody>
      </xdr:sp>
    </xdr:grpSp>
    <xdr:clientData/>
  </xdr:twoCellAnchor>
  <xdr:twoCellAnchor>
    <xdr:from>
      <xdr:col>8</xdr:col>
      <xdr:colOff>329405</xdr:colOff>
      <xdr:row>37</xdr:row>
      <xdr:rowOff>25399</xdr:rowOff>
    </xdr:from>
    <xdr:to>
      <xdr:col>8</xdr:col>
      <xdr:colOff>548480</xdr:colOff>
      <xdr:row>38</xdr:row>
      <xdr:rowOff>75443</xdr:rowOff>
    </xdr:to>
    <xdr:sp macro="" textlink="">
      <xdr:nvSpPr>
        <xdr:cNvPr id="107" name="TextBox 106">
          <a:extLst>
            <a:ext uri="{FF2B5EF4-FFF2-40B4-BE49-F238E27FC236}">
              <a16:creationId xmlns="" xmlns:a16="http://schemas.microsoft.com/office/drawing/2014/main" id="{165389BB-2AC4-40EC-875F-27C902149913}"/>
            </a:ext>
          </a:extLst>
        </xdr:cNvPr>
        <xdr:cNvSpPr txBox="1"/>
      </xdr:nvSpPr>
      <xdr:spPr>
        <a:xfrm>
          <a:off x="7066755" y="7207249"/>
          <a:ext cx="219075" cy="2405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4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>
    <xdr:from>
      <xdr:col>8</xdr:col>
      <xdr:colOff>875505</xdr:colOff>
      <xdr:row>36</xdr:row>
      <xdr:rowOff>190499</xdr:rowOff>
    </xdr:from>
    <xdr:to>
      <xdr:col>8</xdr:col>
      <xdr:colOff>1132680</xdr:colOff>
      <xdr:row>39</xdr:row>
      <xdr:rowOff>38904</xdr:rowOff>
    </xdr:to>
    <xdr:grpSp>
      <xdr:nvGrpSpPr>
        <xdr:cNvPr id="108" name="Группа 107">
          <a:extLst>
            <a:ext uri="{FF2B5EF4-FFF2-40B4-BE49-F238E27FC236}">
              <a16:creationId xmlns="" xmlns:a16="http://schemas.microsoft.com/office/drawing/2014/main" id="{65E1D897-B725-4C06-9FAB-ABEFA9D9B500}"/>
            </a:ext>
          </a:extLst>
        </xdr:cNvPr>
        <xdr:cNvGrpSpPr/>
      </xdr:nvGrpSpPr>
      <xdr:grpSpPr>
        <a:xfrm>
          <a:off x="7749380" y="7143749"/>
          <a:ext cx="257175" cy="419905"/>
          <a:chOff x="7870825" y="5114925"/>
          <a:chExt cx="257175" cy="419905"/>
        </a:xfrm>
      </xdr:grpSpPr>
      <xdr:sp macro="" textlink="">
        <xdr:nvSpPr>
          <xdr:cNvPr id="109" name="TextBox 108">
            <a:extLst>
              <a:ext uri="{FF2B5EF4-FFF2-40B4-BE49-F238E27FC236}">
                <a16:creationId xmlns="" xmlns:a16="http://schemas.microsoft.com/office/drawing/2014/main" id="{300A1314-FB36-4F5C-8A2F-8F3976F952BC}"/>
              </a:ext>
            </a:extLst>
          </xdr:cNvPr>
          <xdr:cNvSpPr txBox="1"/>
        </xdr:nvSpPr>
        <xdr:spPr>
          <a:xfrm>
            <a:off x="7956550" y="5114925"/>
            <a:ext cx="171450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110" name="TextBox 109">
            <a:extLst>
              <a:ext uri="{FF2B5EF4-FFF2-40B4-BE49-F238E27FC236}">
                <a16:creationId xmlns="" xmlns:a16="http://schemas.microsoft.com/office/drawing/2014/main" id="{55BDE718-44CC-498C-A8E1-12EF90F077C4}"/>
              </a:ext>
            </a:extLst>
          </xdr:cNvPr>
          <xdr:cNvSpPr txBox="1"/>
        </xdr:nvSpPr>
        <xdr:spPr>
          <a:xfrm>
            <a:off x="7870825" y="5254625"/>
            <a:ext cx="171450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</xdr:grpSp>
    <xdr:clientData/>
  </xdr:twoCellAnchor>
  <xdr:twoCellAnchor>
    <xdr:from>
      <xdr:col>8</xdr:col>
      <xdr:colOff>1085055</xdr:colOff>
      <xdr:row>36</xdr:row>
      <xdr:rowOff>146049</xdr:rowOff>
    </xdr:from>
    <xdr:to>
      <xdr:col>8</xdr:col>
      <xdr:colOff>1342230</xdr:colOff>
      <xdr:row>38</xdr:row>
      <xdr:rowOff>184954</xdr:rowOff>
    </xdr:to>
    <xdr:grpSp>
      <xdr:nvGrpSpPr>
        <xdr:cNvPr id="111" name="Группа 110">
          <a:extLst>
            <a:ext uri="{FF2B5EF4-FFF2-40B4-BE49-F238E27FC236}">
              <a16:creationId xmlns="" xmlns:a16="http://schemas.microsoft.com/office/drawing/2014/main" id="{747EAB3F-7F63-4541-AF09-CC4238BA021E}"/>
            </a:ext>
          </a:extLst>
        </xdr:cNvPr>
        <xdr:cNvGrpSpPr/>
      </xdr:nvGrpSpPr>
      <xdr:grpSpPr>
        <a:xfrm>
          <a:off x="7958930" y="7099299"/>
          <a:ext cx="257175" cy="419905"/>
          <a:chOff x="7870825" y="5114925"/>
          <a:chExt cx="257175" cy="419905"/>
        </a:xfrm>
      </xdr:grpSpPr>
      <xdr:sp macro="" textlink="">
        <xdr:nvSpPr>
          <xdr:cNvPr id="112" name="TextBox 111">
            <a:extLst>
              <a:ext uri="{FF2B5EF4-FFF2-40B4-BE49-F238E27FC236}">
                <a16:creationId xmlns="" xmlns:a16="http://schemas.microsoft.com/office/drawing/2014/main" id="{720D1C3A-20AE-4545-9512-D84028F07004}"/>
              </a:ext>
            </a:extLst>
          </xdr:cNvPr>
          <xdr:cNvSpPr txBox="1"/>
        </xdr:nvSpPr>
        <xdr:spPr>
          <a:xfrm>
            <a:off x="7956550" y="5114925"/>
            <a:ext cx="171450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113" name="TextBox 112">
            <a:extLst>
              <a:ext uri="{FF2B5EF4-FFF2-40B4-BE49-F238E27FC236}">
                <a16:creationId xmlns="" xmlns:a16="http://schemas.microsoft.com/office/drawing/2014/main" id="{9AB39B48-106F-4630-9C49-9D6A1E22D085}"/>
              </a:ext>
            </a:extLst>
          </xdr:cNvPr>
          <xdr:cNvSpPr txBox="1"/>
        </xdr:nvSpPr>
        <xdr:spPr>
          <a:xfrm>
            <a:off x="7870825" y="5254625"/>
            <a:ext cx="171450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200" b="1">
                <a:solidFill>
                  <a:schemeClr val="bg1"/>
                </a:solidFill>
              </a:rPr>
              <a:t>Я</a:t>
            </a:r>
          </a:p>
        </xdr:txBody>
      </xdr:sp>
    </xdr:grpSp>
    <xdr:clientData/>
  </xdr:twoCellAnchor>
  <xdr:twoCellAnchor>
    <xdr:from>
      <xdr:col>7</xdr:col>
      <xdr:colOff>838200</xdr:colOff>
      <xdr:row>44</xdr:row>
      <xdr:rowOff>155575</xdr:rowOff>
    </xdr:from>
    <xdr:to>
      <xdr:col>8</xdr:col>
      <xdr:colOff>200025</xdr:colOff>
      <xdr:row>46</xdr:row>
      <xdr:rowOff>143680</xdr:rowOff>
    </xdr:to>
    <xdr:grpSp>
      <xdr:nvGrpSpPr>
        <xdr:cNvPr id="114" name="Группа 113">
          <a:extLst>
            <a:ext uri="{FF2B5EF4-FFF2-40B4-BE49-F238E27FC236}">
              <a16:creationId xmlns="" xmlns:a16="http://schemas.microsoft.com/office/drawing/2014/main" id="{C3EB9B6D-6353-4E59-BA9B-AF5F34D8CB7C}"/>
            </a:ext>
          </a:extLst>
        </xdr:cNvPr>
        <xdr:cNvGrpSpPr/>
      </xdr:nvGrpSpPr>
      <xdr:grpSpPr>
        <a:xfrm>
          <a:off x="6862763" y="8640763"/>
          <a:ext cx="211137" cy="369105"/>
          <a:chOff x="7870825" y="5165725"/>
          <a:chExt cx="212725" cy="369105"/>
        </a:xfrm>
      </xdr:grpSpPr>
      <xdr:sp macro="" textlink="">
        <xdr:nvSpPr>
          <xdr:cNvPr id="115" name="TextBox 114">
            <a:extLst>
              <a:ext uri="{FF2B5EF4-FFF2-40B4-BE49-F238E27FC236}">
                <a16:creationId xmlns="" xmlns:a16="http://schemas.microsoft.com/office/drawing/2014/main" id="{6D7479DD-382A-4FBE-BD7C-BCD0EF8682D2}"/>
              </a:ext>
            </a:extLst>
          </xdr:cNvPr>
          <xdr:cNvSpPr txBox="1"/>
        </xdr:nvSpPr>
        <xdr:spPr>
          <a:xfrm>
            <a:off x="7912100" y="5165725"/>
            <a:ext cx="171450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0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116" name="TextBox 115">
            <a:extLst>
              <a:ext uri="{FF2B5EF4-FFF2-40B4-BE49-F238E27FC236}">
                <a16:creationId xmlns="" xmlns:a16="http://schemas.microsoft.com/office/drawing/2014/main" id="{1AECEB9C-1C75-48E1-BF6B-94D4721A989D}"/>
              </a:ext>
            </a:extLst>
          </xdr:cNvPr>
          <xdr:cNvSpPr txBox="1"/>
        </xdr:nvSpPr>
        <xdr:spPr>
          <a:xfrm>
            <a:off x="7870825" y="5254625"/>
            <a:ext cx="171450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000" b="1">
                <a:solidFill>
                  <a:schemeClr val="bg1"/>
                </a:solidFill>
              </a:rPr>
              <a:t>Я</a:t>
            </a:r>
          </a:p>
        </xdr:txBody>
      </xdr:sp>
    </xdr:grpSp>
    <xdr:clientData/>
  </xdr:twoCellAnchor>
  <xdr:twoCellAnchor>
    <xdr:from>
      <xdr:col>8</xdr:col>
      <xdr:colOff>127000</xdr:colOff>
      <xdr:row>45</xdr:row>
      <xdr:rowOff>9525</xdr:rowOff>
    </xdr:from>
    <xdr:to>
      <xdr:col>8</xdr:col>
      <xdr:colOff>339725</xdr:colOff>
      <xdr:row>46</xdr:row>
      <xdr:rowOff>188130</xdr:rowOff>
    </xdr:to>
    <xdr:grpSp>
      <xdr:nvGrpSpPr>
        <xdr:cNvPr id="117" name="Группа 116">
          <a:extLst>
            <a:ext uri="{FF2B5EF4-FFF2-40B4-BE49-F238E27FC236}">
              <a16:creationId xmlns="" xmlns:a16="http://schemas.microsoft.com/office/drawing/2014/main" id="{A5480B45-F5DF-49F0-894A-3C5FDC0C2F1D}"/>
            </a:ext>
          </a:extLst>
        </xdr:cNvPr>
        <xdr:cNvGrpSpPr/>
      </xdr:nvGrpSpPr>
      <xdr:grpSpPr>
        <a:xfrm>
          <a:off x="7000875" y="8685213"/>
          <a:ext cx="212725" cy="369105"/>
          <a:chOff x="7870825" y="5165725"/>
          <a:chExt cx="212725" cy="369105"/>
        </a:xfrm>
      </xdr:grpSpPr>
      <xdr:sp macro="" textlink="">
        <xdr:nvSpPr>
          <xdr:cNvPr id="118" name="TextBox 117">
            <a:extLst>
              <a:ext uri="{FF2B5EF4-FFF2-40B4-BE49-F238E27FC236}">
                <a16:creationId xmlns="" xmlns:a16="http://schemas.microsoft.com/office/drawing/2014/main" id="{79B41F84-7DE9-40D9-BBF2-C548DECC814C}"/>
              </a:ext>
            </a:extLst>
          </xdr:cNvPr>
          <xdr:cNvSpPr txBox="1"/>
        </xdr:nvSpPr>
        <xdr:spPr>
          <a:xfrm>
            <a:off x="7912100" y="5165725"/>
            <a:ext cx="171450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0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119" name="TextBox 118">
            <a:extLst>
              <a:ext uri="{FF2B5EF4-FFF2-40B4-BE49-F238E27FC236}">
                <a16:creationId xmlns="" xmlns:a16="http://schemas.microsoft.com/office/drawing/2014/main" id="{425D819E-6C28-470A-A27B-F74997D52ACB}"/>
              </a:ext>
            </a:extLst>
          </xdr:cNvPr>
          <xdr:cNvSpPr txBox="1"/>
        </xdr:nvSpPr>
        <xdr:spPr>
          <a:xfrm>
            <a:off x="7870825" y="5254625"/>
            <a:ext cx="171450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000" b="1">
                <a:solidFill>
                  <a:schemeClr val="bg1"/>
                </a:solidFill>
              </a:rPr>
              <a:t>Я</a:t>
            </a:r>
          </a:p>
        </xdr:txBody>
      </xdr:sp>
    </xdr:grpSp>
    <xdr:clientData/>
  </xdr:twoCellAnchor>
  <xdr:twoCellAnchor>
    <xdr:from>
      <xdr:col>8</xdr:col>
      <xdr:colOff>279400</xdr:colOff>
      <xdr:row>45</xdr:row>
      <xdr:rowOff>53975</xdr:rowOff>
    </xdr:from>
    <xdr:to>
      <xdr:col>8</xdr:col>
      <xdr:colOff>492125</xdr:colOff>
      <xdr:row>47</xdr:row>
      <xdr:rowOff>42080</xdr:rowOff>
    </xdr:to>
    <xdr:grpSp>
      <xdr:nvGrpSpPr>
        <xdr:cNvPr id="120" name="Группа 119">
          <a:extLst>
            <a:ext uri="{FF2B5EF4-FFF2-40B4-BE49-F238E27FC236}">
              <a16:creationId xmlns="" xmlns:a16="http://schemas.microsoft.com/office/drawing/2014/main" id="{C234072A-6436-48A8-9D3A-D69C51249F8C}"/>
            </a:ext>
          </a:extLst>
        </xdr:cNvPr>
        <xdr:cNvGrpSpPr/>
      </xdr:nvGrpSpPr>
      <xdr:grpSpPr>
        <a:xfrm>
          <a:off x="7153275" y="8729663"/>
          <a:ext cx="212725" cy="369105"/>
          <a:chOff x="7870825" y="5165725"/>
          <a:chExt cx="212725" cy="369105"/>
        </a:xfrm>
      </xdr:grpSpPr>
      <xdr:sp macro="" textlink="">
        <xdr:nvSpPr>
          <xdr:cNvPr id="121" name="TextBox 120">
            <a:extLst>
              <a:ext uri="{FF2B5EF4-FFF2-40B4-BE49-F238E27FC236}">
                <a16:creationId xmlns="" xmlns:a16="http://schemas.microsoft.com/office/drawing/2014/main" id="{62ACB4C4-E228-42F1-9E94-221263F90F41}"/>
              </a:ext>
            </a:extLst>
          </xdr:cNvPr>
          <xdr:cNvSpPr txBox="1"/>
        </xdr:nvSpPr>
        <xdr:spPr>
          <a:xfrm>
            <a:off x="7912100" y="5165725"/>
            <a:ext cx="171450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0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122" name="TextBox 121">
            <a:extLst>
              <a:ext uri="{FF2B5EF4-FFF2-40B4-BE49-F238E27FC236}">
                <a16:creationId xmlns="" xmlns:a16="http://schemas.microsoft.com/office/drawing/2014/main" id="{EB5984FE-569C-4160-9EEF-42FE2044A871}"/>
              </a:ext>
            </a:extLst>
          </xdr:cNvPr>
          <xdr:cNvSpPr txBox="1"/>
        </xdr:nvSpPr>
        <xdr:spPr>
          <a:xfrm>
            <a:off x="7870825" y="5254625"/>
            <a:ext cx="171450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000" b="1">
                <a:solidFill>
                  <a:schemeClr val="bg1"/>
                </a:solidFill>
              </a:rPr>
              <a:t>Я</a:t>
            </a:r>
          </a:p>
        </xdr:txBody>
      </xdr:sp>
    </xdr:grpSp>
    <xdr:clientData/>
  </xdr:twoCellAnchor>
  <xdr:twoCellAnchor>
    <xdr:from>
      <xdr:col>8</xdr:col>
      <xdr:colOff>615950</xdr:colOff>
      <xdr:row>45</xdr:row>
      <xdr:rowOff>104775</xdr:rowOff>
    </xdr:from>
    <xdr:to>
      <xdr:col>8</xdr:col>
      <xdr:colOff>879475</xdr:colOff>
      <xdr:row>47</xdr:row>
      <xdr:rowOff>124630</xdr:rowOff>
    </xdr:to>
    <xdr:grpSp>
      <xdr:nvGrpSpPr>
        <xdr:cNvPr id="123" name="Группа 122">
          <a:extLst>
            <a:ext uri="{FF2B5EF4-FFF2-40B4-BE49-F238E27FC236}">
              <a16:creationId xmlns="" xmlns:a16="http://schemas.microsoft.com/office/drawing/2014/main" id="{E3D053C7-AAD7-4A91-877E-85AD84C0F33C}"/>
            </a:ext>
          </a:extLst>
        </xdr:cNvPr>
        <xdr:cNvGrpSpPr/>
      </xdr:nvGrpSpPr>
      <xdr:grpSpPr>
        <a:xfrm>
          <a:off x="7489825" y="8780463"/>
          <a:ext cx="263525" cy="400855"/>
          <a:chOff x="7851775" y="5133975"/>
          <a:chExt cx="263525" cy="400855"/>
        </a:xfrm>
      </xdr:grpSpPr>
      <xdr:sp macro="" textlink="">
        <xdr:nvSpPr>
          <xdr:cNvPr id="124" name="TextBox 123">
            <a:extLst>
              <a:ext uri="{FF2B5EF4-FFF2-40B4-BE49-F238E27FC236}">
                <a16:creationId xmlns="" xmlns:a16="http://schemas.microsoft.com/office/drawing/2014/main" id="{3B20E1A4-9882-44DA-B735-A46A50270E31}"/>
              </a:ext>
            </a:extLst>
          </xdr:cNvPr>
          <xdr:cNvSpPr txBox="1"/>
        </xdr:nvSpPr>
        <xdr:spPr>
          <a:xfrm>
            <a:off x="7943850" y="5133975"/>
            <a:ext cx="171450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0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125" name="TextBox 124">
            <a:extLst>
              <a:ext uri="{FF2B5EF4-FFF2-40B4-BE49-F238E27FC236}">
                <a16:creationId xmlns="" xmlns:a16="http://schemas.microsoft.com/office/drawing/2014/main" id="{56A51DD2-78F2-4FDA-AE43-F1FCC762258D}"/>
              </a:ext>
            </a:extLst>
          </xdr:cNvPr>
          <xdr:cNvSpPr txBox="1"/>
        </xdr:nvSpPr>
        <xdr:spPr>
          <a:xfrm>
            <a:off x="7851775" y="5254625"/>
            <a:ext cx="171450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000" b="1">
                <a:solidFill>
                  <a:schemeClr val="bg1"/>
                </a:solidFill>
              </a:rPr>
              <a:t>Я</a:t>
            </a:r>
          </a:p>
        </xdr:txBody>
      </xdr:sp>
    </xdr:grpSp>
    <xdr:clientData/>
  </xdr:twoCellAnchor>
  <xdr:twoCellAnchor>
    <xdr:from>
      <xdr:col>8</xdr:col>
      <xdr:colOff>844550</xdr:colOff>
      <xdr:row>45</xdr:row>
      <xdr:rowOff>66675</xdr:rowOff>
    </xdr:from>
    <xdr:to>
      <xdr:col>8</xdr:col>
      <xdr:colOff>1108075</xdr:colOff>
      <xdr:row>47</xdr:row>
      <xdr:rowOff>86530</xdr:rowOff>
    </xdr:to>
    <xdr:grpSp>
      <xdr:nvGrpSpPr>
        <xdr:cNvPr id="129" name="Группа 128">
          <a:extLst>
            <a:ext uri="{FF2B5EF4-FFF2-40B4-BE49-F238E27FC236}">
              <a16:creationId xmlns="" xmlns:a16="http://schemas.microsoft.com/office/drawing/2014/main" id="{F83F686D-A57C-4F78-92EC-7BB95AD78B6E}"/>
            </a:ext>
          </a:extLst>
        </xdr:cNvPr>
        <xdr:cNvGrpSpPr/>
      </xdr:nvGrpSpPr>
      <xdr:grpSpPr>
        <a:xfrm>
          <a:off x="7718425" y="8742363"/>
          <a:ext cx="263525" cy="400855"/>
          <a:chOff x="7851775" y="5133975"/>
          <a:chExt cx="263525" cy="400855"/>
        </a:xfrm>
      </xdr:grpSpPr>
      <xdr:sp macro="" textlink="">
        <xdr:nvSpPr>
          <xdr:cNvPr id="130" name="TextBox 129">
            <a:extLst>
              <a:ext uri="{FF2B5EF4-FFF2-40B4-BE49-F238E27FC236}">
                <a16:creationId xmlns="" xmlns:a16="http://schemas.microsoft.com/office/drawing/2014/main" id="{D1DA78E0-75D9-42D3-84E9-BF84A61E5919}"/>
              </a:ext>
            </a:extLst>
          </xdr:cNvPr>
          <xdr:cNvSpPr txBox="1"/>
        </xdr:nvSpPr>
        <xdr:spPr>
          <a:xfrm>
            <a:off x="7943850" y="5133975"/>
            <a:ext cx="171450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0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131" name="TextBox 130">
            <a:extLst>
              <a:ext uri="{FF2B5EF4-FFF2-40B4-BE49-F238E27FC236}">
                <a16:creationId xmlns="" xmlns:a16="http://schemas.microsoft.com/office/drawing/2014/main" id="{988D2839-1CF3-470F-92A8-654B240D457A}"/>
              </a:ext>
            </a:extLst>
          </xdr:cNvPr>
          <xdr:cNvSpPr txBox="1"/>
        </xdr:nvSpPr>
        <xdr:spPr>
          <a:xfrm>
            <a:off x="7851775" y="5254625"/>
            <a:ext cx="171450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000" b="1">
                <a:solidFill>
                  <a:schemeClr val="bg1"/>
                </a:solidFill>
              </a:rPr>
              <a:t>Я</a:t>
            </a:r>
          </a:p>
        </xdr:txBody>
      </xdr:sp>
    </xdr:grpSp>
    <xdr:clientData/>
  </xdr:twoCellAnchor>
  <xdr:twoCellAnchor>
    <xdr:from>
      <xdr:col>8</xdr:col>
      <xdr:colOff>1054100</xdr:colOff>
      <xdr:row>45</xdr:row>
      <xdr:rowOff>28575</xdr:rowOff>
    </xdr:from>
    <xdr:to>
      <xdr:col>8</xdr:col>
      <xdr:colOff>1317625</xdr:colOff>
      <xdr:row>47</xdr:row>
      <xdr:rowOff>48430</xdr:rowOff>
    </xdr:to>
    <xdr:grpSp>
      <xdr:nvGrpSpPr>
        <xdr:cNvPr id="132" name="Группа 131">
          <a:extLst>
            <a:ext uri="{FF2B5EF4-FFF2-40B4-BE49-F238E27FC236}">
              <a16:creationId xmlns="" xmlns:a16="http://schemas.microsoft.com/office/drawing/2014/main" id="{A864C8A3-2D2A-4B5C-9E7A-2B0FD53EBF1E}"/>
            </a:ext>
          </a:extLst>
        </xdr:cNvPr>
        <xdr:cNvGrpSpPr/>
      </xdr:nvGrpSpPr>
      <xdr:grpSpPr>
        <a:xfrm>
          <a:off x="7927975" y="8704263"/>
          <a:ext cx="263525" cy="400855"/>
          <a:chOff x="7851775" y="5133975"/>
          <a:chExt cx="263525" cy="400855"/>
        </a:xfrm>
      </xdr:grpSpPr>
      <xdr:sp macro="" textlink="">
        <xdr:nvSpPr>
          <xdr:cNvPr id="133" name="TextBox 132">
            <a:extLst>
              <a:ext uri="{FF2B5EF4-FFF2-40B4-BE49-F238E27FC236}">
                <a16:creationId xmlns="" xmlns:a16="http://schemas.microsoft.com/office/drawing/2014/main" id="{34771992-AF96-4548-BE3B-DC1C0DE20631}"/>
              </a:ext>
            </a:extLst>
          </xdr:cNvPr>
          <xdr:cNvSpPr txBox="1"/>
        </xdr:nvSpPr>
        <xdr:spPr>
          <a:xfrm>
            <a:off x="7943850" y="5133975"/>
            <a:ext cx="171450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0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134" name="TextBox 133">
            <a:extLst>
              <a:ext uri="{FF2B5EF4-FFF2-40B4-BE49-F238E27FC236}">
                <a16:creationId xmlns="" xmlns:a16="http://schemas.microsoft.com/office/drawing/2014/main" id="{FD280758-3C07-4895-8F34-63A467EC7838}"/>
              </a:ext>
            </a:extLst>
          </xdr:cNvPr>
          <xdr:cNvSpPr txBox="1"/>
        </xdr:nvSpPr>
        <xdr:spPr>
          <a:xfrm>
            <a:off x="7851775" y="5254625"/>
            <a:ext cx="171450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000" b="1">
                <a:solidFill>
                  <a:schemeClr val="bg1"/>
                </a:solidFill>
              </a:rPr>
              <a:t>Я</a:t>
            </a:r>
          </a:p>
        </xdr:txBody>
      </xdr:sp>
    </xdr:grpSp>
    <xdr:clientData/>
  </xdr:twoCellAnchor>
  <xdr:twoCellAnchor>
    <xdr:from>
      <xdr:col>8</xdr:col>
      <xdr:colOff>1263650</xdr:colOff>
      <xdr:row>44</xdr:row>
      <xdr:rowOff>174625</xdr:rowOff>
    </xdr:from>
    <xdr:to>
      <xdr:col>8</xdr:col>
      <xdr:colOff>1527175</xdr:colOff>
      <xdr:row>47</xdr:row>
      <xdr:rowOff>3980</xdr:rowOff>
    </xdr:to>
    <xdr:grpSp>
      <xdr:nvGrpSpPr>
        <xdr:cNvPr id="135" name="Группа 134">
          <a:extLst>
            <a:ext uri="{FF2B5EF4-FFF2-40B4-BE49-F238E27FC236}">
              <a16:creationId xmlns="" xmlns:a16="http://schemas.microsoft.com/office/drawing/2014/main" id="{F2EAD048-6884-448F-8621-61FF45A85576}"/>
            </a:ext>
          </a:extLst>
        </xdr:cNvPr>
        <xdr:cNvGrpSpPr/>
      </xdr:nvGrpSpPr>
      <xdr:grpSpPr>
        <a:xfrm>
          <a:off x="8137525" y="8659813"/>
          <a:ext cx="263525" cy="400855"/>
          <a:chOff x="7851775" y="5133975"/>
          <a:chExt cx="263525" cy="400855"/>
        </a:xfrm>
      </xdr:grpSpPr>
      <xdr:sp macro="" textlink="">
        <xdr:nvSpPr>
          <xdr:cNvPr id="136" name="TextBox 135">
            <a:extLst>
              <a:ext uri="{FF2B5EF4-FFF2-40B4-BE49-F238E27FC236}">
                <a16:creationId xmlns="" xmlns:a16="http://schemas.microsoft.com/office/drawing/2014/main" id="{BF5D9C39-CDBE-4A28-9414-CAC8C28EECFC}"/>
              </a:ext>
            </a:extLst>
          </xdr:cNvPr>
          <xdr:cNvSpPr txBox="1"/>
        </xdr:nvSpPr>
        <xdr:spPr>
          <a:xfrm>
            <a:off x="7943850" y="5133975"/>
            <a:ext cx="171450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0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137" name="TextBox 136">
            <a:extLst>
              <a:ext uri="{FF2B5EF4-FFF2-40B4-BE49-F238E27FC236}">
                <a16:creationId xmlns="" xmlns:a16="http://schemas.microsoft.com/office/drawing/2014/main" id="{D139EC57-BBD4-4622-8463-B846648FD11F}"/>
              </a:ext>
            </a:extLst>
          </xdr:cNvPr>
          <xdr:cNvSpPr txBox="1"/>
        </xdr:nvSpPr>
        <xdr:spPr>
          <a:xfrm>
            <a:off x="7851775" y="5254625"/>
            <a:ext cx="171450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000" b="1">
                <a:solidFill>
                  <a:schemeClr val="bg1"/>
                </a:solidFill>
              </a:rPr>
              <a:t>Я</a:t>
            </a:r>
          </a:p>
        </xdr:txBody>
      </xdr:sp>
    </xdr:grpSp>
    <xdr:clientData/>
  </xdr:twoCellAnchor>
  <xdr:twoCellAnchor>
    <xdr:from>
      <xdr:col>8</xdr:col>
      <xdr:colOff>88901</xdr:colOff>
      <xdr:row>52</xdr:row>
      <xdr:rowOff>133350</xdr:rowOff>
    </xdr:from>
    <xdr:to>
      <xdr:col>8</xdr:col>
      <xdr:colOff>301626</xdr:colOff>
      <xdr:row>54</xdr:row>
      <xdr:rowOff>153205</xdr:rowOff>
    </xdr:to>
    <xdr:grpSp>
      <xdr:nvGrpSpPr>
        <xdr:cNvPr id="138" name="Группа 137">
          <a:extLst>
            <a:ext uri="{FF2B5EF4-FFF2-40B4-BE49-F238E27FC236}">
              <a16:creationId xmlns="" xmlns:a16="http://schemas.microsoft.com/office/drawing/2014/main" id="{E2180026-5235-4D72-ABC3-ED9A1298E666}"/>
            </a:ext>
          </a:extLst>
        </xdr:cNvPr>
        <xdr:cNvGrpSpPr/>
      </xdr:nvGrpSpPr>
      <xdr:grpSpPr>
        <a:xfrm>
          <a:off x="6962776" y="10245725"/>
          <a:ext cx="212725" cy="400855"/>
          <a:chOff x="7870825" y="5133975"/>
          <a:chExt cx="212725" cy="400855"/>
        </a:xfrm>
      </xdr:grpSpPr>
      <xdr:sp macro="" textlink="">
        <xdr:nvSpPr>
          <xdr:cNvPr id="139" name="TextBox 138">
            <a:extLst>
              <a:ext uri="{FF2B5EF4-FFF2-40B4-BE49-F238E27FC236}">
                <a16:creationId xmlns="" xmlns:a16="http://schemas.microsoft.com/office/drawing/2014/main" id="{474C04EB-3AD8-4993-824E-C53000EE6F42}"/>
              </a:ext>
            </a:extLst>
          </xdr:cNvPr>
          <xdr:cNvSpPr txBox="1"/>
        </xdr:nvSpPr>
        <xdr:spPr>
          <a:xfrm>
            <a:off x="7912100" y="5133975"/>
            <a:ext cx="171450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0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140" name="TextBox 139">
            <a:extLst>
              <a:ext uri="{FF2B5EF4-FFF2-40B4-BE49-F238E27FC236}">
                <a16:creationId xmlns="" xmlns:a16="http://schemas.microsoft.com/office/drawing/2014/main" id="{9727434E-F1C9-4398-BCB9-AA1C30708BED}"/>
              </a:ext>
            </a:extLst>
          </xdr:cNvPr>
          <xdr:cNvSpPr txBox="1"/>
        </xdr:nvSpPr>
        <xdr:spPr>
          <a:xfrm>
            <a:off x="7870825" y="5254625"/>
            <a:ext cx="171450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000" b="1">
                <a:solidFill>
                  <a:schemeClr val="bg1"/>
                </a:solidFill>
              </a:rPr>
              <a:t>Я</a:t>
            </a:r>
          </a:p>
        </xdr:txBody>
      </xdr:sp>
    </xdr:grpSp>
    <xdr:clientData/>
  </xdr:twoCellAnchor>
  <xdr:twoCellAnchor>
    <xdr:from>
      <xdr:col>8</xdr:col>
      <xdr:colOff>368301</xdr:colOff>
      <xdr:row>53</xdr:row>
      <xdr:rowOff>50800</xdr:rowOff>
    </xdr:from>
    <xdr:to>
      <xdr:col>8</xdr:col>
      <xdr:colOff>581026</xdr:colOff>
      <xdr:row>55</xdr:row>
      <xdr:rowOff>70655</xdr:rowOff>
    </xdr:to>
    <xdr:grpSp>
      <xdr:nvGrpSpPr>
        <xdr:cNvPr id="141" name="Группа 140">
          <a:extLst>
            <a:ext uri="{FF2B5EF4-FFF2-40B4-BE49-F238E27FC236}">
              <a16:creationId xmlns="" xmlns:a16="http://schemas.microsoft.com/office/drawing/2014/main" id="{9BBD41B9-DFB0-4F42-B89F-007505C19DEA}"/>
            </a:ext>
          </a:extLst>
        </xdr:cNvPr>
        <xdr:cNvGrpSpPr/>
      </xdr:nvGrpSpPr>
      <xdr:grpSpPr>
        <a:xfrm>
          <a:off x="7242176" y="10353675"/>
          <a:ext cx="212725" cy="400855"/>
          <a:chOff x="7870825" y="5133975"/>
          <a:chExt cx="212725" cy="400855"/>
        </a:xfrm>
      </xdr:grpSpPr>
      <xdr:sp macro="" textlink="">
        <xdr:nvSpPr>
          <xdr:cNvPr id="142" name="TextBox 141">
            <a:extLst>
              <a:ext uri="{FF2B5EF4-FFF2-40B4-BE49-F238E27FC236}">
                <a16:creationId xmlns="" xmlns:a16="http://schemas.microsoft.com/office/drawing/2014/main" id="{5BBBFC98-A008-4F33-97E5-811AD9553058}"/>
              </a:ext>
            </a:extLst>
          </xdr:cNvPr>
          <xdr:cNvSpPr txBox="1"/>
        </xdr:nvSpPr>
        <xdr:spPr>
          <a:xfrm>
            <a:off x="7912100" y="5133975"/>
            <a:ext cx="171450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0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143" name="TextBox 142">
            <a:extLst>
              <a:ext uri="{FF2B5EF4-FFF2-40B4-BE49-F238E27FC236}">
                <a16:creationId xmlns="" xmlns:a16="http://schemas.microsoft.com/office/drawing/2014/main" id="{E15556ED-6969-4961-86EE-B8684F0E22D1}"/>
              </a:ext>
            </a:extLst>
          </xdr:cNvPr>
          <xdr:cNvSpPr txBox="1"/>
        </xdr:nvSpPr>
        <xdr:spPr>
          <a:xfrm>
            <a:off x="7870825" y="5254625"/>
            <a:ext cx="171450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000" b="1">
                <a:solidFill>
                  <a:schemeClr val="bg1"/>
                </a:solidFill>
              </a:rPr>
              <a:t>Я</a:t>
            </a:r>
          </a:p>
        </xdr:txBody>
      </xdr:sp>
    </xdr:grpSp>
    <xdr:clientData/>
  </xdr:twoCellAnchor>
  <xdr:twoCellAnchor>
    <xdr:from>
      <xdr:col>8</xdr:col>
      <xdr:colOff>1123951</xdr:colOff>
      <xdr:row>51</xdr:row>
      <xdr:rowOff>127000</xdr:rowOff>
    </xdr:from>
    <xdr:to>
      <xdr:col>8</xdr:col>
      <xdr:colOff>1387476</xdr:colOff>
      <xdr:row>53</xdr:row>
      <xdr:rowOff>178605</xdr:rowOff>
    </xdr:to>
    <xdr:grpSp>
      <xdr:nvGrpSpPr>
        <xdr:cNvPr id="144" name="Группа 143">
          <a:extLst>
            <a:ext uri="{FF2B5EF4-FFF2-40B4-BE49-F238E27FC236}">
              <a16:creationId xmlns="" xmlns:a16="http://schemas.microsoft.com/office/drawing/2014/main" id="{79A5FA2F-699F-41F4-BBE7-1D766943AA7B}"/>
            </a:ext>
          </a:extLst>
        </xdr:cNvPr>
        <xdr:cNvGrpSpPr/>
      </xdr:nvGrpSpPr>
      <xdr:grpSpPr>
        <a:xfrm>
          <a:off x="7997826" y="10048875"/>
          <a:ext cx="263525" cy="432605"/>
          <a:chOff x="7851775" y="5102225"/>
          <a:chExt cx="263525" cy="432605"/>
        </a:xfrm>
      </xdr:grpSpPr>
      <xdr:sp macro="" textlink="">
        <xdr:nvSpPr>
          <xdr:cNvPr id="145" name="TextBox 144">
            <a:extLst>
              <a:ext uri="{FF2B5EF4-FFF2-40B4-BE49-F238E27FC236}">
                <a16:creationId xmlns="" xmlns:a16="http://schemas.microsoft.com/office/drawing/2014/main" id="{0069B53B-266B-407E-955F-78D8C1CF2CA9}"/>
              </a:ext>
            </a:extLst>
          </xdr:cNvPr>
          <xdr:cNvSpPr txBox="1"/>
        </xdr:nvSpPr>
        <xdr:spPr>
          <a:xfrm>
            <a:off x="7943850" y="5102225"/>
            <a:ext cx="171450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0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146" name="TextBox 145">
            <a:extLst>
              <a:ext uri="{FF2B5EF4-FFF2-40B4-BE49-F238E27FC236}">
                <a16:creationId xmlns="" xmlns:a16="http://schemas.microsoft.com/office/drawing/2014/main" id="{08C772AC-45F7-4E40-9DEF-9BB418FD6155}"/>
              </a:ext>
            </a:extLst>
          </xdr:cNvPr>
          <xdr:cNvSpPr txBox="1"/>
        </xdr:nvSpPr>
        <xdr:spPr>
          <a:xfrm>
            <a:off x="7851775" y="5254625"/>
            <a:ext cx="171450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000" b="1">
                <a:solidFill>
                  <a:schemeClr val="bg1"/>
                </a:solidFill>
              </a:rPr>
              <a:t>Я</a:t>
            </a:r>
          </a:p>
        </xdr:txBody>
      </xdr:sp>
    </xdr:grpSp>
    <xdr:clientData/>
  </xdr:twoCellAnchor>
  <xdr:twoCellAnchor>
    <xdr:from>
      <xdr:col>8</xdr:col>
      <xdr:colOff>1123951</xdr:colOff>
      <xdr:row>53</xdr:row>
      <xdr:rowOff>12700</xdr:rowOff>
    </xdr:from>
    <xdr:to>
      <xdr:col>8</xdr:col>
      <xdr:colOff>1387476</xdr:colOff>
      <xdr:row>55</xdr:row>
      <xdr:rowOff>64305</xdr:rowOff>
    </xdr:to>
    <xdr:grpSp>
      <xdr:nvGrpSpPr>
        <xdr:cNvPr id="147" name="Группа 146">
          <a:extLst>
            <a:ext uri="{FF2B5EF4-FFF2-40B4-BE49-F238E27FC236}">
              <a16:creationId xmlns="" xmlns:a16="http://schemas.microsoft.com/office/drawing/2014/main" id="{7D469911-85A2-49E2-ACCD-DA4AB13A7D95}"/>
            </a:ext>
          </a:extLst>
        </xdr:cNvPr>
        <xdr:cNvGrpSpPr/>
      </xdr:nvGrpSpPr>
      <xdr:grpSpPr>
        <a:xfrm>
          <a:off x="7997826" y="10315575"/>
          <a:ext cx="263525" cy="432605"/>
          <a:chOff x="7851775" y="5102225"/>
          <a:chExt cx="263525" cy="432605"/>
        </a:xfrm>
      </xdr:grpSpPr>
      <xdr:sp macro="" textlink="">
        <xdr:nvSpPr>
          <xdr:cNvPr id="148" name="TextBox 147">
            <a:extLst>
              <a:ext uri="{FF2B5EF4-FFF2-40B4-BE49-F238E27FC236}">
                <a16:creationId xmlns="" xmlns:a16="http://schemas.microsoft.com/office/drawing/2014/main" id="{443FC234-A403-44CE-A767-4C8B553D0380}"/>
              </a:ext>
            </a:extLst>
          </xdr:cNvPr>
          <xdr:cNvSpPr txBox="1"/>
        </xdr:nvSpPr>
        <xdr:spPr>
          <a:xfrm>
            <a:off x="7943850" y="5102225"/>
            <a:ext cx="171450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0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149" name="TextBox 148">
            <a:extLst>
              <a:ext uri="{FF2B5EF4-FFF2-40B4-BE49-F238E27FC236}">
                <a16:creationId xmlns="" xmlns:a16="http://schemas.microsoft.com/office/drawing/2014/main" id="{0296D232-111C-404B-BFE5-190573CC00A8}"/>
              </a:ext>
            </a:extLst>
          </xdr:cNvPr>
          <xdr:cNvSpPr txBox="1"/>
        </xdr:nvSpPr>
        <xdr:spPr>
          <a:xfrm>
            <a:off x="7851775" y="5254625"/>
            <a:ext cx="171450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000" b="1">
                <a:solidFill>
                  <a:schemeClr val="bg1"/>
                </a:solidFill>
              </a:rPr>
              <a:t>Я</a:t>
            </a:r>
          </a:p>
        </xdr:txBody>
      </xdr:sp>
    </xdr:grpSp>
    <xdr:clientData/>
  </xdr:twoCellAnchor>
  <xdr:twoCellAnchor>
    <xdr:from>
      <xdr:col>8</xdr:col>
      <xdr:colOff>1117601</xdr:colOff>
      <xdr:row>54</xdr:row>
      <xdr:rowOff>107950</xdr:rowOff>
    </xdr:from>
    <xdr:to>
      <xdr:col>8</xdr:col>
      <xdr:colOff>1381126</xdr:colOff>
      <xdr:row>56</xdr:row>
      <xdr:rowOff>159555</xdr:rowOff>
    </xdr:to>
    <xdr:grpSp>
      <xdr:nvGrpSpPr>
        <xdr:cNvPr id="150" name="Группа 149">
          <a:extLst>
            <a:ext uri="{FF2B5EF4-FFF2-40B4-BE49-F238E27FC236}">
              <a16:creationId xmlns="" xmlns:a16="http://schemas.microsoft.com/office/drawing/2014/main" id="{C0995273-4AA5-40E4-91F4-B57C83142359}"/>
            </a:ext>
          </a:extLst>
        </xdr:cNvPr>
        <xdr:cNvGrpSpPr/>
      </xdr:nvGrpSpPr>
      <xdr:grpSpPr>
        <a:xfrm>
          <a:off x="7991476" y="10601325"/>
          <a:ext cx="263525" cy="432605"/>
          <a:chOff x="7851775" y="5102225"/>
          <a:chExt cx="263525" cy="432605"/>
        </a:xfrm>
      </xdr:grpSpPr>
      <xdr:sp macro="" textlink="">
        <xdr:nvSpPr>
          <xdr:cNvPr id="151" name="TextBox 150">
            <a:extLst>
              <a:ext uri="{FF2B5EF4-FFF2-40B4-BE49-F238E27FC236}">
                <a16:creationId xmlns="" xmlns:a16="http://schemas.microsoft.com/office/drawing/2014/main" id="{9C13445D-07E0-4480-A31E-3EA13F255AC1}"/>
              </a:ext>
            </a:extLst>
          </xdr:cNvPr>
          <xdr:cNvSpPr txBox="1"/>
        </xdr:nvSpPr>
        <xdr:spPr>
          <a:xfrm>
            <a:off x="7943850" y="5102225"/>
            <a:ext cx="171450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0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152" name="TextBox 151">
            <a:extLst>
              <a:ext uri="{FF2B5EF4-FFF2-40B4-BE49-F238E27FC236}">
                <a16:creationId xmlns="" xmlns:a16="http://schemas.microsoft.com/office/drawing/2014/main" id="{536E23E5-059D-4AF8-BA0E-1EDE1734276B}"/>
              </a:ext>
            </a:extLst>
          </xdr:cNvPr>
          <xdr:cNvSpPr txBox="1"/>
        </xdr:nvSpPr>
        <xdr:spPr>
          <a:xfrm>
            <a:off x="7851775" y="5254625"/>
            <a:ext cx="171450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000" b="1">
                <a:solidFill>
                  <a:schemeClr val="bg1"/>
                </a:solidFill>
              </a:rPr>
              <a:t>Я</a:t>
            </a:r>
          </a:p>
        </xdr:txBody>
      </xdr:sp>
    </xdr:grpSp>
    <xdr:clientData/>
  </xdr:twoCellAnchor>
  <xdr:twoCellAnchor>
    <xdr:from>
      <xdr:col>8</xdr:col>
      <xdr:colOff>1133475</xdr:colOff>
      <xdr:row>60</xdr:row>
      <xdr:rowOff>180975</xdr:rowOff>
    </xdr:from>
    <xdr:to>
      <xdr:col>8</xdr:col>
      <xdr:colOff>1397000</xdr:colOff>
      <xdr:row>63</xdr:row>
      <xdr:rowOff>35730</xdr:rowOff>
    </xdr:to>
    <xdr:grpSp>
      <xdr:nvGrpSpPr>
        <xdr:cNvPr id="153" name="Группа 152">
          <a:extLst>
            <a:ext uri="{FF2B5EF4-FFF2-40B4-BE49-F238E27FC236}">
              <a16:creationId xmlns="" xmlns:a16="http://schemas.microsoft.com/office/drawing/2014/main" id="{AB7608D9-6454-4B2C-8930-A62375989EEE}"/>
            </a:ext>
          </a:extLst>
        </xdr:cNvPr>
        <xdr:cNvGrpSpPr/>
      </xdr:nvGrpSpPr>
      <xdr:grpSpPr>
        <a:xfrm>
          <a:off x="8007350" y="11920538"/>
          <a:ext cx="263525" cy="426255"/>
          <a:chOff x="7870825" y="5108575"/>
          <a:chExt cx="263525" cy="426255"/>
        </a:xfrm>
      </xdr:grpSpPr>
      <xdr:sp macro="" textlink="">
        <xdr:nvSpPr>
          <xdr:cNvPr id="154" name="TextBox 153">
            <a:extLst>
              <a:ext uri="{FF2B5EF4-FFF2-40B4-BE49-F238E27FC236}">
                <a16:creationId xmlns="" xmlns:a16="http://schemas.microsoft.com/office/drawing/2014/main" id="{675BB916-356F-4176-B177-3AA95F511CD0}"/>
              </a:ext>
            </a:extLst>
          </xdr:cNvPr>
          <xdr:cNvSpPr txBox="1"/>
        </xdr:nvSpPr>
        <xdr:spPr>
          <a:xfrm>
            <a:off x="7962900" y="5108575"/>
            <a:ext cx="171450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0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155" name="TextBox 154">
            <a:extLst>
              <a:ext uri="{FF2B5EF4-FFF2-40B4-BE49-F238E27FC236}">
                <a16:creationId xmlns="" xmlns:a16="http://schemas.microsoft.com/office/drawing/2014/main" id="{D42C7A45-C649-4AA6-BF4C-29584D4A479F}"/>
              </a:ext>
            </a:extLst>
          </xdr:cNvPr>
          <xdr:cNvSpPr txBox="1"/>
        </xdr:nvSpPr>
        <xdr:spPr>
          <a:xfrm>
            <a:off x="7870825" y="5254625"/>
            <a:ext cx="171450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000" b="1">
                <a:solidFill>
                  <a:schemeClr val="bg1"/>
                </a:solidFill>
              </a:rPr>
              <a:t>Я</a:t>
            </a:r>
          </a:p>
        </xdr:txBody>
      </xdr:sp>
    </xdr:grpSp>
    <xdr:clientData/>
  </xdr:twoCellAnchor>
  <xdr:twoCellAnchor>
    <xdr:from>
      <xdr:col>8</xdr:col>
      <xdr:colOff>1133475</xdr:colOff>
      <xdr:row>62</xdr:row>
      <xdr:rowOff>85725</xdr:rowOff>
    </xdr:from>
    <xdr:to>
      <xdr:col>8</xdr:col>
      <xdr:colOff>1397000</xdr:colOff>
      <xdr:row>64</xdr:row>
      <xdr:rowOff>130980</xdr:rowOff>
    </xdr:to>
    <xdr:grpSp>
      <xdr:nvGrpSpPr>
        <xdr:cNvPr id="156" name="Группа 155">
          <a:extLst>
            <a:ext uri="{FF2B5EF4-FFF2-40B4-BE49-F238E27FC236}">
              <a16:creationId xmlns="" xmlns:a16="http://schemas.microsoft.com/office/drawing/2014/main" id="{CFE115B0-568B-40F4-B029-A16BFD591717}"/>
            </a:ext>
          </a:extLst>
        </xdr:cNvPr>
        <xdr:cNvGrpSpPr/>
      </xdr:nvGrpSpPr>
      <xdr:grpSpPr>
        <a:xfrm>
          <a:off x="8007350" y="12206288"/>
          <a:ext cx="263525" cy="426255"/>
          <a:chOff x="7870825" y="5108575"/>
          <a:chExt cx="263525" cy="426255"/>
        </a:xfrm>
      </xdr:grpSpPr>
      <xdr:sp macro="" textlink="">
        <xdr:nvSpPr>
          <xdr:cNvPr id="157" name="TextBox 156">
            <a:extLst>
              <a:ext uri="{FF2B5EF4-FFF2-40B4-BE49-F238E27FC236}">
                <a16:creationId xmlns="" xmlns:a16="http://schemas.microsoft.com/office/drawing/2014/main" id="{F18E0C5A-E767-4DD4-AB03-264590858ACA}"/>
              </a:ext>
            </a:extLst>
          </xdr:cNvPr>
          <xdr:cNvSpPr txBox="1"/>
        </xdr:nvSpPr>
        <xdr:spPr>
          <a:xfrm>
            <a:off x="7962900" y="5108575"/>
            <a:ext cx="171450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0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158" name="TextBox 157">
            <a:extLst>
              <a:ext uri="{FF2B5EF4-FFF2-40B4-BE49-F238E27FC236}">
                <a16:creationId xmlns="" xmlns:a16="http://schemas.microsoft.com/office/drawing/2014/main" id="{CDBB7853-AE5F-4FB2-BD08-2907DB5CC9A5}"/>
              </a:ext>
            </a:extLst>
          </xdr:cNvPr>
          <xdr:cNvSpPr txBox="1"/>
        </xdr:nvSpPr>
        <xdr:spPr>
          <a:xfrm>
            <a:off x="7870825" y="5254625"/>
            <a:ext cx="171450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000" b="1">
                <a:solidFill>
                  <a:schemeClr val="bg1"/>
                </a:solidFill>
              </a:rPr>
              <a:t>Я</a:t>
            </a:r>
          </a:p>
        </xdr:txBody>
      </xdr:sp>
    </xdr:grpSp>
    <xdr:clientData/>
  </xdr:twoCellAnchor>
  <xdr:twoCellAnchor>
    <xdr:from>
      <xdr:col>8</xdr:col>
      <xdr:colOff>911225</xdr:colOff>
      <xdr:row>62</xdr:row>
      <xdr:rowOff>136525</xdr:rowOff>
    </xdr:from>
    <xdr:to>
      <xdr:col>8</xdr:col>
      <xdr:colOff>1174750</xdr:colOff>
      <xdr:row>64</xdr:row>
      <xdr:rowOff>181780</xdr:rowOff>
    </xdr:to>
    <xdr:grpSp>
      <xdr:nvGrpSpPr>
        <xdr:cNvPr id="159" name="Группа 158">
          <a:extLst>
            <a:ext uri="{FF2B5EF4-FFF2-40B4-BE49-F238E27FC236}">
              <a16:creationId xmlns="" xmlns:a16="http://schemas.microsoft.com/office/drawing/2014/main" id="{6BD39F19-0EDF-449E-A116-C427945D3ADE}"/>
            </a:ext>
          </a:extLst>
        </xdr:cNvPr>
        <xdr:cNvGrpSpPr/>
      </xdr:nvGrpSpPr>
      <xdr:grpSpPr>
        <a:xfrm>
          <a:off x="7785100" y="12257088"/>
          <a:ext cx="263525" cy="426255"/>
          <a:chOff x="7870825" y="5108575"/>
          <a:chExt cx="263525" cy="426255"/>
        </a:xfrm>
      </xdr:grpSpPr>
      <xdr:sp macro="" textlink="">
        <xdr:nvSpPr>
          <xdr:cNvPr id="160" name="TextBox 159">
            <a:extLst>
              <a:ext uri="{FF2B5EF4-FFF2-40B4-BE49-F238E27FC236}">
                <a16:creationId xmlns="" xmlns:a16="http://schemas.microsoft.com/office/drawing/2014/main" id="{AC694A08-83E1-4391-A899-BA638A7448C4}"/>
              </a:ext>
            </a:extLst>
          </xdr:cNvPr>
          <xdr:cNvSpPr txBox="1"/>
        </xdr:nvSpPr>
        <xdr:spPr>
          <a:xfrm>
            <a:off x="7962900" y="5108575"/>
            <a:ext cx="171450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0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161" name="TextBox 160">
            <a:extLst>
              <a:ext uri="{FF2B5EF4-FFF2-40B4-BE49-F238E27FC236}">
                <a16:creationId xmlns="" xmlns:a16="http://schemas.microsoft.com/office/drawing/2014/main" id="{A0913A63-9932-4D16-AE2B-E19FF8D68AA7}"/>
              </a:ext>
            </a:extLst>
          </xdr:cNvPr>
          <xdr:cNvSpPr txBox="1"/>
        </xdr:nvSpPr>
        <xdr:spPr>
          <a:xfrm>
            <a:off x="7870825" y="5254625"/>
            <a:ext cx="171450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000" b="1">
                <a:solidFill>
                  <a:schemeClr val="bg1"/>
                </a:solidFill>
              </a:rPr>
              <a:t>Я</a:t>
            </a:r>
          </a:p>
        </xdr:txBody>
      </xdr:sp>
    </xdr:grpSp>
    <xdr:clientData/>
  </xdr:twoCellAnchor>
  <xdr:twoCellAnchor>
    <xdr:from>
      <xdr:col>8</xdr:col>
      <xdr:colOff>1230313</xdr:colOff>
      <xdr:row>70</xdr:row>
      <xdr:rowOff>46037</xdr:rowOff>
    </xdr:from>
    <xdr:to>
      <xdr:col>8</xdr:col>
      <xdr:colOff>1469992</xdr:colOff>
      <xdr:row>72</xdr:row>
      <xdr:rowOff>111497</xdr:rowOff>
    </xdr:to>
    <xdr:sp macro="" textlink="">
      <xdr:nvSpPr>
        <xdr:cNvPr id="162" name="TextBox 161">
          <a:extLst>
            <a:ext uri="{FF2B5EF4-FFF2-40B4-BE49-F238E27FC236}">
              <a16:creationId xmlns="" xmlns:a16="http://schemas.microsoft.com/office/drawing/2014/main" id="{E021D490-9EDC-4A02-8815-884CDE99AD09}"/>
            </a:ext>
          </a:extLst>
        </xdr:cNvPr>
        <xdr:cNvSpPr txBox="1"/>
      </xdr:nvSpPr>
      <xdr:spPr>
        <a:xfrm>
          <a:off x="7967663" y="13565187"/>
          <a:ext cx="239679" cy="4464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4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>
    <xdr:from>
      <xdr:col>8</xdr:col>
      <xdr:colOff>962025</xdr:colOff>
      <xdr:row>71</xdr:row>
      <xdr:rowOff>180974</xdr:rowOff>
    </xdr:from>
    <xdr:to>
      <xdr:col>8</xdr:col>
      <xdr:colOff>1225550</xdr:colOff>
      <xdr:row>74</xdr:row>
      <xdr:rowOff>35729</xdr:rowOff>
    </xdr:to>
    <xdr:grpSp>
      <xdr:nvGrpSpPr>
        <xdr:cNvPr id="163" name="Группа 162">
          <a:extLst>
            <a:ext uri="{FF2B5EF4-FFF2-40B4-BE49-F238E27FC236}">
              <a16:creationId xmlns="" xmlns:a16="http://schemas.microsoft.com/office/drawing/2014/main" id="{75457EB7-4E9E-4551-BBD6-31E6BA6780E8}"/>
            </a:ext>
          </a:extLst>
        </xdr:cNvPr>
        <xdr:cNvGrpSpPr/>
      </xdr:nvGrpSpPr>
      <xdr:grpSpPr>
        <a:xfrm>
          <a:off x="7835900" y="14119224"/>
          <a:ext cx="263525" cy="426255"/>
          <a:chOff x="7870825" y="5108575"/>
          <a:chExt cx="263525" cy="426255"/>
        </a:xfrm>
      </xdr:grpSpPr>
      <xdr:sp macro="" textlink="">
        <xdr:nvSpPr>
          <xdr:cNvPr id="164" name="TextBox 163">
            <a:extLst>
              <a:ext uri="{FF2B5EF4-FFF2-40B4-BE49-F238E27FC236}">
                <a16:creationId xmlns="" xmlns:a16="http://schemas.microsoft.com/office/drawing/2014/main" id="{5C21781C-00A0-4B09-AFBB-46D0A3C9D37D}"/>
              </a:ext>
            </a:extLst>
          </xdr:cNvPr>
          <xdr:cNvSpPr txBox="1"/>
        </xdr:nvSpPr>
        <xdr:spPr>
          <a:xfrm>
            <a:off x="7962900" y="5108575"/>
            <a:ext cx="171450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0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165" name="TextBox 164">
            <a:extLst>
              <a:ext uri="{FF2B5EF4-FFF2-40B4-BE49-F238E27FC236}">
                <a16:creationId xmlns="" xmlns:a16="http://schemas.microsoft.com/office/drawing/2014/main" id="{91DF2359-9144-4681-ACD0-39CC19B8704B}"/>
              </a:ext>
            </a:extLst>
          </xdr:cNvPr>
          <xdr:cNvSpPr txBox="1"/>
        </xdr:nvSpPr>
        <xdr:spPr>
          <a:xfrm>
            <a:off x="7870825" y="5254625"/>
            <a:ext cx="171450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000" b="1">
                <a:solidFill>
                  <a:schemeClr val="bg1"/>
                </a:solidFill>
              </a:rPr>
              <a:t>Я</a:t>
            </a:r>
          </a:p>
        </xdr:txBody>
      </xdr:sp>
    </xdr:grpSp>
    <xdr:clientData/>
  </xdr:twoCellAnchor>
  <xdr:twoCellAnchor>
    <xdr:from>
      <xdr:col>8</xdr:col>
      <xdr:colOff>1196975</xdr:colOff>
      <xdr:row>71</xdr:row>
      <xdr:rowOff>130174</xdr:rowOff>
    </xdr:from>
    <xdr:to>
      <xdr:col>8</xdr:col>
      <xdr:colOff>1460500</xdr:colOff>
      <xdr:row>73</xdr:row>
      <xdr:rowOff>175429</xdr:rowOff>
    </xdr:to>
    <xdr:grpSp>
      <xdr:nvGrpSpPr>
        <xdr:cNvPr id="166" name="Группа 165">
          <a:extLst>
            <a:ext uri="{FF2B5EF4-FFF2-40B4-BE49-F238E27FC236}">
              <a16:creationId xmlns="" xmlns:a16="http://schemas.microsoft.com/office/drawing/2014/main" id="{F66B025D-1673-4090-A9B8-8C94AE97EBD2}"/>
            </a:ext>
          </a:extLst>
        </xdr:cNvPr>
        <xdr:cNvGrpSpPr/>
      </xdr:nvGrpSpPr>
      <xdr:grpSpPr>
        <a:xfrm>
          <a:off x="8070850" y="14068424"/>
          <a:ext cx="263525" cy="426255"/>
          <a:chOff x="7870825" y="5108575"/>
          <a:chExt cx="263525" cy="426255"/>
        </a:xfrm>
      </xdr:grpSpPr>
      <xdr:sp macro="" textlink="">
        <xdr:nvSpPr>
          <xdr:cNvPr id="167" name="TextBox 166">
            <a:extLst>
              <a:ext uri="{FF2B5EF4-FFF2-40B4-BE49-F238E27FC236}">
                <a16:creationId xmlns="" xmlns:a16="http://schemas.microsoft.com/office/drawing/2014/main" id="{37715151-4700-49C2-B729-6AE4F8331752}"/>
              </a:ext>
            </a:extLst>
          </xdr:cNvPr>
          <xdr:cNvSpPr txBox="1"/>
        </xdr:nvSpPr>
        <xdr:spPr>
          <a:xfrm>
            <a:off x="7962900" y="5108575"/>
            <a:ext cx="171450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0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168" name="TextBox 167">
            <a:extLst>
              <a:ext uri="{FF2B5EF4-FFF2-40B4-BE49-F238E27FC236}">
                <a16:creationId xmlns="" xmlns:a16="http://schemas.microsoft.com/office/drawing/2014/main" id="{4ED8FEE3-BEE5-44D6-9D92-4CF6307C9E21}"/>
              </a:ext>
            </a:extLst>
          </xdr:cNvPr>
          <xdr:cNvSpPr txBox="1"/>
        </xdr:nvSpPr>
        <xdr:spPr>
          <a:xfrm>
            <a:off x="7870825" y="5254625"/>
            <a:ext cx="171450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000" b="1">
                <a:solidFill>
                  <a:schemeClr val="bg1"/>
                </a:solidFill>
              </a:rPr>
              <a:t>Я</a:t>
            </a:r>
          </a:p>
        </xdr:txBody>
      </xdr:sp>
    </xdr:grpSp>
    <xdr:clientData/>
  </xdr:twoCellAnchor>
  <xdr:twoCellAnchor>
    <xdr:from>
      <xdr:col>8</xdr:col>
      <xdr:colOff>171450</xdr:colOff>
      <xdr:row>82</xdr:row>
      <xdr:rowOff>92075</xdr:rowOff>
    </xdr:from>
    <xdr:to>
      <xdr:col>8</xdr:col>
      <xdr:colOff>411129</xdr:colOff>
      <xdr:row>84</xdr:row>
      <xdr:rowOff>157535</xdr:rowOff>
    </xdr:to>
    <xdr:sp macro="" textlink="">
      <xdr:nvSpPr>
        <xdr:cNvPr id="169" name="TextBox 168">
          <a:extLst>
            <a:ext uri="{FF2B5EF4-FFF2-40B4-BE49-F238E27FC236}">
              <a16:creationId xmlns="" xmlns:a16="http://schemas.microsoft.com/office/drawing/2014/main" id="{0F474916-0FD3-4FF9-8214-474B29253555}"/>
            </a:ext>
          </a:extLst>
        </xdr:cNvPr>
        <xdr:cNvSpPr txBox="1"/>
      </xdr:nvSpPr>
      <xdr:spPr>
        <a:xfrm>
          <a:off x="6908800" y="15909925"/>
          <a:ext cx="239679" cy="4464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ru-RU" sz="1400" b="1">
              <a:solidFill>
                <a:schemeClr val="bg1"/>
              </a:solidFill>
            </a:rPr>
            <a:t>Я</a:t>
          </a:r>
        </a:p>
      </xdr:txBody>
    </xdr:sp>
    <xdr:clientData/>
  </xdr:twoCellAnchor>
  <xdr:twoCellAnchor>
    <xdr:from>
      <xdr:col>8</xdr:col>
      <xdr:colOff>939800</xdr:colOff>
      <xdr:row>82</xdr:row>
      <xdr:rowOff>155575</xdr:rowOff>
    </xdr:from>
    <xdr:to>
      <xdr:col>8</xdr:col>
      <xdr:colOff>1203325</xdr:colOff>
      <xdr:row>85</xdr:row>
      <xdr:rowOff>10330</xdr:rowOff>
    </xdr:to>
    <xdr:grpSp>
      <xdr:nvGrpSpPr>
        <xdr:cNvPr id="170" name="Группа 169">
          <a:extLst>
            <a:ext uri="{FF2B5EF4-FFF2-40B4-BE49-F238E27FC236}">
              <a16:creationId xmlns="" xmlns:a16="http://schemas.microsoft.com/office/drawing/2014/main" id="{E5A4C896-0C1E-4DCF-B03B-05F994A42B89}"/>
            </a:ext>
          </a:extLst>
        </xdr:cNvPr>
        <xdr:cNvGrpSpPr/>
      </xdr:nvGrpSpPr>
      <xdr:grpSpPr>
        <a:xfrm>
          <a:off x="7813675" y="16292513"/>
          <a:ext cx="263525" cy="426255"/>
          <a:chOff x="7870825" y="5108575"/>
          <a:chExt cx="263525" cy="426255"/>
        </a:xfrm>
      </xdr:grpSpPr>
      <xdr:sp macro="" textlink="">
        <xdr:nvSpPr>
          <xdr:cNvPr id="171" name="TextBox 170">
            <a:extLst>
              <a:ext uri="{FF2B5EF4-FFF2-40B4-BE49-F238E27FC236}">
                <a16:creationId xmlns="" xmlns:a16="http://schemas.microsoft.com/office/drawing/2014/main" id="{59CE84B4-D28D-46D2-94B7-56C11FE2DCC8}"/>
              </a:ext>
            </a:extLst>
          </xdr:cNvPr>
          <xdr:cNvSpPr txBox="1"/>
        </xdr:nvSpPr>
        <xdr:spPr>
          <a:xfrm>
            <a:off x="7962900" y="5108575"/>
            <a:ext cx="171450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0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172" name="TextBox 171">
            <a:extLst>
              <a:ext uri="{FF2B5EF4-FFF2-40B4-BE49-F238E27FC236}">
                <a16:creationId xmlns="" xmlns:a16="http://schemas.microsoft.com/office/drawing/2014/main" id="{CA3EF5F3-5110-4B68-B2F3-B551A5D7C020}"/>
              </a:ext>
            </a:extLst>
          </xdr:cNvPr>
          <xdr:cNvSpPr txBox="1"/>
        </xdr:nvSpPr>
        <xdr:spPr>
          <a:xfrm>
            <a:off x="7870825" y="5254625"/>
            <a:ext cx="171450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000" b="1">
                <a:solidFill>
                  <a:schemeClr val="bg1"/>
                </a:solidFill>
              </a:rPr>
              <a:t>Я</a:t>
            </a:r>
          </a:p>
        </xdr:txBody>
      </xdr:sp>
    </xdr:grpSp>
    <xdr:clientData/>
  </xdr:twoCellAnchor>
  <xdr:twoCellAnchor>
    <xdr:from>
      <xdr:col>8</xdr:col>
      <xdr:colOff>1174750</xdr:colOff>
      <xdr:row>82</xdr:row>
      <xdr:rowOff>104775</xdr:rowOff>
    </xdr:from>
    <xdr:to>
      <xdr:col>8</xdr:col>
      <xdr:colOff>1438275</xdr:colOff>
      <xdr:row>84</xdr:row>
      <xdr:rowOff>150030</xdr:rowOff>
    </xdr:to>
    <xdr:grpSp>
      <xdr:nvGrpSpPr>
        <xdr:cNvPr id="173" name="Группа 172">
          <a:extLst>
            <a:ext uri="{FF2B5EF4-FFF2-40B4-BE49-F238E27FC236}">
              <a16:creationId xmlns="" xmlns:a16="http://schemas.microsoft.com/office/drawing/2014/main" id="{71DA0D04-F26A-429F-B751-709D72495F2F}"/>
            </a:ext>
          </a:extLst>
        </xdr:cNvPr>
        <xdr:cNvGrpSpPr/>
      </xdr:nvGrpSpPr>
      <xdr:grpSpPr>
        <a:xfrm>
          <a:off x="8048625" y="16241713"/>
          <a:ext cx="263525" cy="426255"/>
          <a:chOff x="7870825" y="5108575"/>
          <a:chExt cx="263525" cy="426255"/>
        </a:xfrm>
      </xdr:grpSpPr>
      <xdr:sp macro="" textlink="">
        <xdr:nvSpPr>
          <xdr:cNvPr id="174" name="TextBox 173">
            <a:extLst>
              <a:ext uri="{FF2B5EF4-FFF2-40B4-BE49-F238E27FC236}">
                <a16:creationId xmlns="" xmlns:a16="http://schemas.microsoft.com/office/drawing/2014/main" id="{38521162-61EC-42A2-91C5-ACFF1D898C36}"/>
              </a:ext>
            </a:extLst>
          </xdr:cNvPr>
          <xdr:cNvSpPr txBox="1"/>
        </xdr:nvSpPr>
        <xdr:spPr>
          <a:xfrm>
            <a:off x="7962900" y="5108575"/>
            <a:ext cx="171450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000" b="1">
                <a:solidFill>
                  <a:schemeClr val="bg1"/>
                </a:solidFill>
              </a:rPr>
              <a:t>Я</a:t>
            </a:r>
          </a:p>
        </xdr:txBody>
      </xdr:sp>
      <xdr:sp macro="" textlink="">
        <xdr:nvSpPr>
          <xdr:cNvPr id="175" name="TextBox 174">
            <a:extLst>
              <a:ext uri="{FF2B5EF4-FFF2-40B4-BE49-F238E27FC236}">
                <a16:creationId xmlns="" xmlns:a16="http://schemas.microsoft.com/office/drawing/2014/main" id="{F5FB72FF-39A4-425F-AA22-E65D92562885}"/>
              </a:ext>
            </a:extLst>
          </xdr:cNvPr>
          <xdr:cNvSpPr txBox="1"/>
        </xdr:nvSpPr>
        <xdr:spPr>
          <a:xfrm>
            <a:off x="7870825" y="5254625"/>
            <a:ext cx="171450" cy="280205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square" rtlCol="0" anchor="t">
            <a:noAutofit/>
          </a:bodyPr>
          <a:lstStyle/>
          <a:p>
            <a:r>
              <a:rPr lang="ru-RU" sz="1000" b="1">
                <a:solidFill>
                  <a:schemeClr val="bg1"/>
                </a:solidFill>
              </a:rPr>
              <a:t>Я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72782</xdr:colOff>
      <xdr:row>55</xdr:row>
      <xdr:rowOff>29104</xdr:rowOff>
    </xdr:from>
    <xdr:to>
      <xdr:col>10</xdr:col>
      <xdr:colOff>267758</xdr:colOff>
      <xdr:row>65</xdr:row>
      <xdr:rowOff>41824</xdr:rowOff>
    </xdr:to>
    <xdr:grpSp>
      <xdr:nvGrpSpPr>
        <xdr:cNvPr id="58" name="Группа 57">
          <a:extLst>
            <a:ext uri="{FF2B5EF4-FFF2-40B4-BE49-F238E27FC236}">
              <a16:creationId xmlns="" xmlns:a16="http://schemas.microsoft.com/office/drawing/2014/main" id="{00000000-0008-0000-0400-00003A000000}"/>
            </a:ext>
          </a:extLst>
        </xdr:cNvPr>
        <xdr:cNvGrpSpPr/>
      </xdr:nvGrpSpPr>
      <xdr:grpSpPr>
        <a:xfrm>
          <a:off x="12550532" y="10963804"/>
          <a:ext cx="1966626" cy="1936770"/>
          <a:chOff x="11701747" y="32665926"/>
          <a:chExt cx="3262518" cy="3101261"/>
        </a:xfrm>
      </xdr:grpSpPr>
      <xdr:grpSp>
        <xdr:nvGrpSpPr>
          <xdr:cNvPr id="2" name="Группа 1">
            <a:extLst>
              <a:ext uri="{FF2B5EF4-FFF2-40B4-BE49-F238E27FC236}">
                <a16:creationId xmlns="" xmlns:a16="http://schemas.microsoft.com/office/drawing/2014/main" id="{00000000-0008-0000-0400-000002000000}"/>
              </a:ext>
            </a:extLst>
          </xdr:cNvPr>
          <xdr:cNvGrpSpPr/>
        </xdr:nvGrpSpPr>
        <xdr:grpSpPr>
          <a:xfrm>
            <a:off x="11701747" y="32665926"/>
            <a:ext cx="3122186" cy="3101261"/>
            <a:chOff x="10825529" y="33993261"/>
            <a:chExt cx="2546106" cy="2524124"/>
          </a:xfrm>
        </xdr:grpSpPr>
        <xdr:grpSp>
          <xdr:nvGrpSpPr>
            <xdr:cNvPr id="3" name="Группа 2">
              <a:extLst>
                <a:ext uri="{FF2B5EF4-FFF2-40B4-BE49-F238E27FC236}">
                  <a16:creationId xmlns="" xmlns:a16="http://schemas.microsoft.com/office/drawing/2014/main" id="{00000000-0008-0000-0400-000003000000}"/>
                </a:ext>
              </a:extLst>
            </xdr:cNvPr>
            <xdr:cNvGrpSpPr/>
          </xdr:nvGrpSpPr>
          <xdr:grpSpPr>
            <a:xfrm>
              <a:off x="10953750" y="34093964"/>
              <a:ext cx="585918" cy="589411"/>
              <a:chOff x="10953750" y="34212660"/>
              <a:chExt cx="585918" cy="589411"/>
            </a:xfrm>
          </xdr:grpSpPr>
          <xdr:sp macro="" textlink="">
            <xdr:nvSpPr>
              <xdr:cNvPr id="47" name="Прямоугольник 46">
                <a:extLst>
                  <a:ext uri="{FF2B5EF4-FFF2-40B4-BE49-F238E27FC236}">
                    <a16:creationId xmlns="" xmlns:a16="http://schemas.microsoft.com/office/drawing/2014/main" id="{00000000-0008-0000-0400-00002F000000}"/>
                  </a:ext>
                </a:extLst>
              </xdr:cNvPr>
              <xdr:cNvSpPr/>
            </xdr:nvSpPr>
            <xdr:spPr>
              <a:xfrm>
                <a:off x="10953750" y="34212660"/>
                <a:ext cx="391584" cy="388328"/>
              </a:xfrm>
              <a:prstGeom prst="rect">
                <a:avLst/>
              </a:prstGeom>
              <a:noFill/>
              <a:ln w="38100">
                <a:solidFill>
                  <a:sysClr val="windowText" lastClr="00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ru-RU" sz="1100"/>
              </a:p>
            </xdr:txBody>
          </xdr:sp>
          <xdr:grpSp>
            <xdr:nvGrpSpPr>
              <xdr:cNvPr id="48" name="Группа 47">
                <a:extLst>
                  <a:ext uri="{FF2B5EF4-FFF2-40B4-BE49-F238E27FC236}">
                    <a16:creationId xmlns="" xmlns:a16="http://schemas.microsoft.com/office/drawing/2014/main" id="{00000000-0008-0000-0400-000030000000}"/>
                  </a:ext>
                </a:extLst>
              </xdr:cNvPr>
              <xdr:cNvGrpSpPr/>
            </xdr:nvGrpSpPr>
            <xdr:grpSpPr>
              <a:xfrm>
                <a:off x="11175769" y="34622154"/>
                <a:ext cx="84665" cy="179917"/>
                <a:chOff x="11175769" y="34622154"/>
                <a:chExt cx="84665" cy="179917"/>
              </a:xfrm>
            </xdr:grpSpPr>
            <xdr:cxnSp macro="">
              <xdr:nvCxnSpPr>
                <xdr:cNvPr id="53" name="Прямая соединительная линия 52">
                  <a:extLst>
                    <a:ext uri="{FF2B5EF4-FFF2-40B4-BE49-F238E27FC236}">
                      <a16:creationId xmlns="" xmlns:a16="http://schemas.microsoft.com/office/drawing/2014/main" id="{00000000-0008-0000-0400-000035000000}"/>
                    </a:ext>
                  </a:extLst>
                </xdr:cNvPr>
                <xdr:cNvCxnSpPr/>
              </xdr:nvCxnSpPr>
              <xdr:spPr>
                <a:xfrm>
                  <a:off x="11260434" y="34622154"/>
                  <a:ext cx="0" cy="179917"/>
                </a:xfrm>
                <a:prstGeom prst="line">
                  <a:avLst/>
                </a:prstGeom>
                <a:ln w="38100">
                  <a:solidFill>
                    <a:sysClr val="windowText" lastClr="000000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54" name="Прямая соединительная линия 53">
                  <a:extLst>
                    <a:ext uri="{FF2B5EF4-FFF2-40B4-BE49-F238E27FC236}">
                      <a16:creationId xmlns="" xmlns:a16="http://schemas.microsoft.com/office/drawing/2014/main" id="{00000000-0008-0000-0400-000036000000}"/>
                    </a:ext>
                  </a:extLst>
                </xdr:cNvPr>
                <xdr:cNvCxnSpPr/>
              </xdr:nvCxnSpPr>
              <xdr:spPr>
                <a:xfrm>
                  <a:off x="11175769" y="34706821"/>
                  <a:ext cx="74086" cy="0"/>
                </a:xfrm>
                <a:prstGeom prst="line">
                  <a:avLst/>
                </a:prstGeom>
                <a:ln w="57150"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</xdr:grpSp>
          <xdr:grpSp>
            <xdr:nvGrpSpPr>
              <xdr:cNvPr id="49" name="Группа 48">
                <a:extLst>
                  <a:ext uri="{FF2B5EF4-FFF2-40B4-BE49-F238E27FC236}">
                    <a16:creationId xmlns="" xmlns:a16="http://schemas.microsoft.com/office/drawing/2014/main" id="{00000000-0008-0000-0400-000031000000}"/>
                  </a:ext>
                </a:extLst>
              </xdr:cNvPr>
              <xdr:cNvGrpSpPr/>
            </xdr:nvGrpSpPr>
            <xdr:grpSpPr>
              <a:xfrm rot="5400000">
                <a:off x="11407375" y="34362470"/>
                <a:ext cx="84669" cy="179917"/>
                <a:chOff x="11165260" y="34622153"/>
                <a:chExt cx="84669" cy="179917"/>
              </a:xfrm>
            </xdr:grpSpPr>
            <xdr:cxnSp macro="">
              <xdr:nvCxnSpPr>
                <xdr:cNvPr id="51" name="Прямая соединительная линия 50">
                  <a:extLst>
                    <a:ext uri="{FF2B5EF4-FFF2-40B4-BE49-F238E27FC236}">
                      <a16:creationId xmlns="" xmlns:a16="http://schemas.microsoft.com/office/drawing/2014/main" id="{00000000-0008-0000-0400-000033000000}"/>
                    </a:ext>
                  </a:extLst>
                </xdr:cNvPr>
                <xdr:cNvCxnSpPr/>
              </xdr:nvCxnSpPr>
              <xdr:spPr>
                <a:xfrm>
                  <a:off x="11249929" y="34622153"/>
                  <a:ext cx="0" cy="179917"/>
                </a:xfrm>
                <a:prstGeom prst="line">
                  <a:avLst/>
                </a:prstGeom>
                <a:ln w="38100">
                  <a:solidFill>
                    <a:sysClr val="windowText" lastClr="000000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52" name="Прямая соединительная линия 51">
                  <a:extLst>
                    <a:ext uri="{FF2B5EF4-FFF2-40B4-BE49-F238E27FC236}">
                      <a16:creationId xmlns="" xmlns:a16="http://schemas.microsoft.com/office/drawing/2014/main" id="{00000000-0008-0000-0400-000034000000}"/>
                    </a:ext>
                  </a:extLst>
                </xdr:cNvPr>
                <xdr:cNvCxnSpPr/>
              </xdr:nvCxnSpPr>
              <xdr:spPr>
                <a:xfrm>
                  <a:off x="11165260" y="34706818"/>
                  <a:ext cx="74083" cy="0"/>
                </a:xfrm>
                <a:prstGeom prst="line">
                  <a:avLst/>
                </a:prstGeom>
                <a:ln w="57150"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</xdr:grpSp>
          <xdr:sp macro="" textlink="">
            <xdr:nvSpPr>
              <xdr:cNvPr id="50" name="TextBox 49">
                <a:extLst>
                  <a:ext uri="{FF2B5EF4-FFF2-40B4-BE49-F238E27FC236}">
                    <a16:creationId xmlns="" xmlns:a16="http://schemas.microsoft.com/office/drawing/2014/main" id="{00000000-0008-0000-0400-000032000000}"/>
                  </a:ext>
                </a:extLst>
              </xdr:cNvPr>
              <xdr:cNvSpPr txBox="1"/>
            </xdr:nvSpPr>
            <xdr:spPr>
              <a:xfrm>
                <a:off x="10997711" y="34238712"/>
                <a:ext cx="288669" cy="342786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spAutoFit/>
              </a:bodyPr>
              <a:lstStyle/>
              <a:p>
                <a:r>
                  <a:rPr lang="ru-RU" sz="1600" b="1"/>
                  <a:t>1</a:t>
                </a:r>
              </a:p>
            </xdr:txBody>
          </xdr:sp>
        </xdr:grpSp>
        <xdr:grpSp>
          <xdr:nvGrpSpPr>
            <xdr:cNvPr id="4" name="Группа 3">
              <a:extLst>
                <a:ext uri="{FF2B5EF4-FFF2-40B4-BE49-F238E27FC236}">
                  <a16:creationId xmlns="" xmlns:a16="http://schemas.microsoft.com/office/drawing/2014/main" id="{00000000-0008-0000-0400-000004000000}"/>
                </a:ext>
              </a:extLst>
            </xdr:cNvPr>
            <xdr:cNvGrpSpPr/>
          </xdr:nvGrpSpPr>
          <xdr:grpSpPr>
            <a:xfrm>
              <a:off x="11885824" y="34093964"/>
              <a:ext cx="773398" cy="589411"/>
              <a:chOff x="12017710" y="34093964"/>
              <a:chExt cx="773398" cy="589411"/>
            </a:xfrm>
          </xdr:grpSpPr>
          <xdr:sp macro="" textlink="">
            <xdr:nvSpPr>
              <xdr:cNvPr id="36" name="Прямоугольник 35">
                <a:extLst>
                  <a:ext uri="{FF2B5EF4-FFF2-40B4-BE49-F238E27FC236}">
                    <a16:creationId xmlns="" xmlns:a16="http://schemas.microsoft.com/office/drawing/2014/main" id="{00000000-0008-0000-0400-000024000000}"/>
                  </a:ext>
                </a:extLst>
              </xdr:cNvPr>
              <xdr:cNvSpPr/>
            </xdr:nvSpPr>
            <xdr:spPr>
              <a:xfrm>
                <a:off x="12205189" y="34093964"/>
                <a:ext cx="391584" cy="388328"/>
              </a:xfrm>
              <a:prstGeom prst="rect">
                <a:avLst/>
              </a:prstGeom>
              <a:noFill/>
              <a:ln w="38100">
                <a:solidFill>
                  <a:sysClr val="windowText" lastClr="00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ru-RU" sz="1100"/>
              </a:p>
            </xdr:txBody>
          </xdr:sp>
          <xdr:grpSp>
            <xdr:nvGrpSpPr>
              <xdr:cNvPr id="37" name="Группа 36">
                <a:extLst>
                  <a:ext uri="{FF2B5EF4-FFF2-40B4-BE49-F238E27FC236}">
                    <a16:creationId xmlns="" xmlns:a16="http://schemas.microsoft.com/office/drawing/2014/main" id="{00000000-0008-0000-0400-000025000000}"/>
                  </a:ext>
                </a:extLst>
              </xdr:cNvPr>
              <xdr:cNvGrpSpPr/>
            </xdr:nvGrpSpPr>
            <xdr:grpSpPr>
              <a:xfrm flipH="1">
                <a:off x="12283031" y="34503458"/>
                <a:ext cx="84666" cy="179917"/>
                <a:chOff x="11199922" y="34622154"/>
                <a:chExt cx="84666" cy="179917"/>
              </a:xfrm>
            </xdr:grpSpPr>
            <xdr:cxnSp macro="">
              <xdr:nvCxnSpPr>
                <xdr:cNvPr id="45" name="Прямая соединительная линия 44">
                  <a:extLst>
                    <a:ext uri="{FF2B5EF4-FFF2-40B4-BE49-F238E27FC236}">
                      <a16:creationId xmlns="" xmlns:a16="http://schemas.microsoft.com/office/drawing/2014/main" id="{00000000-0008-0000-0400-00002D000000}"/>
                    </a:ext>
                  </a:extLst>
                </xdr:cNvPr>
                <xdr:cNvCxnSpPr/>
              </xdr:nvCxnSpPr>
              <xdr:spPr>
                <a:xfrm>
                  <a:off x="11284588" y="34622154"/>
                  <a:ext cx="0" cy="179917"/>
                </a:xfrm>
                <a:prstGeom prst="line">
                  <a:avLst/>
                </a:prstGeom>
                <a:ln w="38100">
                  <a:solidFill>
                    <a:sysClr val="windowText" lastClr="000000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46" name="Прямая соединительная линия 45">
                  <a:extLst>
                    <a:ext uri="{FF2B5EF4-FFF2-40B4-BE49-F238E27FC236}">
                      <a16:creationId xmlns="" xmlns:a16="http://schemas.microsoft.com/office/drawing/2014/main" id="{00000000-0008-0000-0400-00002E000000}"/>
                    </a:ext>
                  </a:extLst>
                </xdr:cNvPr>
                <xdr:cNvCxnSpPr/>
              </xdr:nvCxnSpPr>
              <xdr:spPr>
                <a:xfrm>
                  <a:off x="11199922" y="34706821"/>
                  <a:ext cx="74085" cy="0"/>
                </a:xfrm>
                <a:prstGeom prst="line">
                  <a:avLst/>
                </a:prstGeom>
                <a:ln w="57150"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</xdr:grpSp>
          <xdr:grpSp>
            <xdr:nvGrpSpPr>
              <xdr:cNvPr id="38" name="Группа 37">
                <a:extLst>
                  <a:ext uri="{FF2B5EF4-FFF2-40B4-BE49-F238E27FC236}">
                    <a16:creationId xmlns="" xmlns:a16="http://schemas.microsoft.com/office/drawing/2014/main" id="{00000000-0008-0000-0400-000026000000}"/>
                  </a:ext>
                </a:extLst>
              </xdr:cNvPr>
              <xdr:cNvGrpSpPr/>
            </xdr:nvGrpSpPr>
            <xdr:grpSpPr>
              <a:xfrm rot="5400000">
                <a:off x="12658816" y="34243772"/>
                <a:ext cx="84668" cy="179917"/>
                <a:chOff x="11165258" y="34622152"/>
                <a:chExt cx="84668" cy="179917"/>
              </a:xfrm>
            </xdr:grpSpPr>
            <xdr:cxnSp macro="">
              <xdr:nvCxnSpPr>
                <xdr:cNvPr id="43" name="Прямая соединительная линия 42">
                  <a:extLst>
                    <a:ext uri="{FF2B5EF4-FFF2-40B4-BE49-F238E27FC236}">
                      <a16:creationId xmlns="" xmlns:a16="http://schemas.microsoft.com/office/drawing/2014/main" id="{00000000-0008-0000-0400-00002B000000}"/>
                    </a:ext>
                  </a:extLst>
                </xdr:cNvPr>
                <xdr:cNvCxnSpPr/>
              </xdr:nvCxnSpPr>
              <xdr:spPr>
                <a:xfrm>
                  <a:off x="11249926" y="34622152"/>
                  <a:ext cx="0" cy="179917"/>
                </a:xfrm>
                <a:prstGeom prst="line">
                  <a:avLst/>
                </a:prstGeom>
                <a:ln w="38100">
                  <a:solidFill>
                    <a:sysClr val="windowText" lastClr="000000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44" name="Прямая соединительная линия 43">
                  <a:extLst>
                    <a:ext uri="{FF2B5EF4-FFF2-40B4-BE49-F238E27FC236}">
                      <a16:creationId xmlns="" xmlns:a16="http://schemas.microsoft.com/office/drawing/2014/main" id="{00000000-0008-0000-0400-00002C000000}"/>
                    </a:ext>
                  </a:extLst>
                </xdr:cNvPr>
                <xdr:cNvCxnSpPr/>
              </xdr:nvCxnSpPr>
              <xdr:spPr>
                <a:xfrm>
                  <a:off x="11165258" y="34706823"/>
                  <a:ext cx="74084" cy="0"/>
                </a:xfrm>
                <a:prstGeom prst="line">
                  <a:avLst/>
                </a:prstGeom>
                <a:ln w="57150"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</xdr:grpSp>
          <xdr:sp macro="" textlink="">
            <xdr:nvSpPr>
              <xdr:cNvPr id="39" name="TextBox 38">
                <a:extLst>
                  <a:ext uri="{FF2B5EF4-FFF2-40B4-BE49-F238E27FC236}">
                    <a16:creationId xmlns="" xmlns:a16="http://schemas.microsoft.com/office/drawing/2014/main" id="{00000000-0008-0000-0400-000027000000}"/>
                  </a:ext>
                </a:extLst>
              </xdr:cNvPr>
              <xdr:cNvSpPr txBox="1"/>
            </xdr:nvSpPr>
            <xdr:spPr>
              <a:xfrm>
                <a:off x="12249150" y="34120016"/>
                <a:ext cx="288669" cy="342786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noAutofit/>
              </a:bodyPr>
              <a:lstStyle/>
              <a:p>
                <a:r>
                  <a:rPr lang="ru-RU" sz="1600" b="1"/>
                  <a:t>2</a:t>
                </a:r>
              </a:p>
            </xdr:txBody>
          </xdr:sp>
          <xdr:grpSp>
            <xdr:nvGrpSpPr>
              <xdr:cNvPr id="40" name="Группа 39">
                <a:extLst>
                  <a:ext uri="{FF2B5EF4-FFF2-40B4-BE49-F238E27FC236}">
                    <a16:creationId xmlns="" xmlns:a16="http://schemas.microsoft.com/office/drawing/2014/main" id="{00000000-0008-0000-0400-000028000000}"/>
                  </a:ext>
                </a:extLst>
              </xdr:cNvPr>
              <xdr:cNvGrpSpPr/>
            </xdr:nvGrpSpPr>
            <xdr:grpSpPr>
              <a:xfrm rot="5400000">
                <a:off x="12065335" y="34243773"/>
                <a:ext cx="84668" cy="179917"/>
                <a:chOff x="11165258" y="34622152"/>
                <a:chExt cx="84668" cy="179917"/>
              </a:xfrm>
            </xdr:grpSpPr>
            <xdr:cxnSp macro="">
              <xdr:nvCxnSpPr>
                <xdr:cNvPr id="41" name="Прямая соединительная линия 40">
                  <a:extLst>
                    <a:ext uri="{FF2B5EF4-FFF2-40B4-BE49-F238E27FC236}">
                      <a16:creationId xmlns="" xmlns:a16="http://schemas.microsoft.com/office/drawing/2014/main" id="{00000000-0008-0000-0400-000029000000}"/>
                    </a:ext>
                  </a:extLst>
                </xdr:cNvPr>
                <xdr:cNvCxnSpPr/>
              </xdr:nvCxnSpPr>
              <xdr:spPr>
                <a:xfrm>
                  <a:off x="11249926" y="34622152"/>
                  <a:ext cx="0" cy="179917"/>
                </a:xfrm>
                <a:prstGeom prst="line">
                  <a:avLst/>
                </a:prstGeom>
                <a:ln w="38100">
                  <a:solidFill>
                    <a:sysClr val="windowText" lastClr="000000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42" name="Прямая соединительная линия 41">
                  <a:extLst>
                    <a:ext uri="{FF2B5EF4-FFF2-40B4-BE49-F238E27FC236}">
                      <a16:creationId xmlns="" xmlns:a16="http://schemas.microsoft.com/office/drawing/2014/main" id="{00000000-0008-0000-0400-00002A000000}"/>
                    </a:ext>
                  </a:extLst>
                </xdr:cNvPr>
                <xdr:cNvCxnSpPr/>
              </xdr:nvCxnSpPr>
              <xdr:spPr>
                <a:xfrm>
                  <a:off x="11165258" y="34706823"/>
                  <a:ext cx="74084" cy="0"/>
                </a:xfrm>
                <a:prstGeom prst="line">
                  <a:avLst/>
                </a:prstGeom>
                <a:ln w="57150"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</xdr:grpSp>
        </xdr:grpSp>
        <xdr:grpSp>
          <xdr:nvGrpSpPr>
            <xdr:cNvPr id="5" name="Группа 4">
              <a:extLst>
                <a:ext uri="{FF2B5EF4-FFF2-40B4-BE49-F238E27FC236}">
                  <a16:creationId xmlns="" xmlns:a16="http://schemas.microsoft.com/office/drawing/2014/main" id="{00000000-0008-0000-0400-000005000000}"/>
                </a:ext>
              </a:extLst>
            </xdr:cNvPr>
            <xdr:cNvGrpSpPr/>
          </xdr:nvGrpSpPr>
          <xdr:grpSpPr>
            <a:xfrm>
              <a:off x="11871176" y="34957727"/>
              <a:ext cx="773396" cy="788052"/>
              <a:chOff x="12017714" y="35441304"/>
              <a:chExt cx="773396" cy="788052"/>
            </a:xfrm>
          </xdr:grpSpPr>
          <xdr:sp macro="" textlink="">
            <xdr:nvSpPr>
              <xdr:cNvPr id="22" name="Прямоугольник 21">
                <a:extLst>
                  <a:ext uri="{FF2B5EF4-FFF2-40B4-BE49-F238E27FC236}">
                    <a16:creationId xmlns="" xmlns:a16="http://schemas.microsoft.com/office/drawing/2014/main" id="{00000000-0008-0000-0400-000016000000}"/>
                  </a:ext>
                </a:extLst>
              </xdr:cNvPr>
              <xdr:cNvSpPr/>
            </xdr:nvSpPr>
            <xdr:spPr>
              <a:xfrm>
                <a:off x="12205189" y="35639945"/>
                <a:ext cx="391584" cy="388328"/>
              </a:xfrm>
              <a:prstGeom prst="rect">
                <a:avLst/>
              </a:prstGeom>
              <a:noFill/>
              <a:ln w="38100">
                <a:solidFill>
                  <a:sysClr val="windowText" lastClr="00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ru-RU" sz="1100"/>
              </a:p>
            </xdr:txBody>
          </xdr:sp>
          <xdr:grpSp>
            <xdr:nvGrpSpPr>
              <xdr:cNvPr id="23" name="Группа 22">
                <a:extLst>
                  <a:ext uri="{FF2B5EF4-FFF2-40B4-BE49-F238E27FC236}">
                    <a16:creationId xmlns="" xmlns:a16="http://schemas.microsoft.com/office/drawing/2014/main" id="{00000000-0008-0000-0400-000017000000}"/>
                  </a:ext>
                </a:extLst>
              </xdr:cNvPr>
              <xdr:cNvGrpSpPr/>
            </xdr:nvGrpSpPr>
            <xdr:grpSpPr>
              <a:xfrm flipH="1">
                <a:off x="12307194" y="36049439"/>
                <a:ext cx="84665" cy="179917"/>
                <a:chOff x="11175760" y="34622154"/>
                <a:chExt cx="84665" cy="179917"/>
              </a:xfrm>
            </xdr:grpSpPr>
            <xdr:cxnSp macro="">
              <xdr:nvCxnSpPr>
                <xdr:cNvPr id="34" name="Прямая соединительная линия 33">
                  <a:extLst>
                    <a:ext uri="{FF2B5EF4-FFF2-40B4-BE49-F238E27FC236}">
                      <a16:creationId xmlns="" xmlns:a16="http://schemas.microsoft.com/office/drawing/2014/main" id="{00000000-0008-0000-0400-000022000000}"/>
                    </a:ext>
                  </a:extLst>
                </xdr:cNvPr>
                <xdr:cNvCxnSpPr/>
              </xdr:nvCxnSpPr>
              <xdr:spPr>
                <a:xfrm>
                  <a:off x="11260425" y="34622154"/>
                  <a:ext cx="0" cy="179917"/>
                </a:xfrm>
                <a:prstGeom prst="line">
                  <a:avLst/>
                </a:prstGeom>
                <a:ln w="38100">
                  <a:solidFill>
                    <a:sysClr val="windowText" lastClr="000000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35" name="Прямая соединительная линия 34">
                  <a:extLst>
                    <a:ext uri="{FF2B5EF4-FFF2-40B4-BE49-F238E27FC236}">
                      <a16:creationId xmlns="" xmlns:a16="http://schemas.microsoft.com/office/drawing/2014/main" id="{00000000-0008-0000-0400-000023000000}"/>
                    </a:ext>
                  </a:extLst>
                </xdr:cNvPr>
                <xdr:cNvCxnSpPr/>
              </xdr:nvCxnSpPr>
              <xdr:spPr>
                <a:xfrm>
                  <a:off x="11175760" y="34706821"/>
                  <a:ext cx="74085" cy="0"/>
                </a:xfrm>
                <a:prstGeom prst="line">
                  <a:avLst/>
                </a:prstGeom>
                <a:ln w="57150"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</xdr:grpSp>
          <xdr:grpSp>
            <xdr:nvGrpSpPr>
              <xdr:cNvPr id="24" name="Группа 23">
                <a:extLst>
                  <a:ext uri="{FF2B5EF4-FFF2-40B4-BE49-F238E27FC236}">
                    <a16:creationId xmlns="" xmlns:a16="http://schemas.microsoft.com/office/drawing/2014/main" id="{00000000-0008-0000-0400-000018000000}"/>
                  </a:ext>
                </a:extLst>
              </xdr:cNvPr>
              <xdr:cNvGrpSpPr/>
            </xdr:nvGrpSpPr>
            <xdr:grpSpPr>
              <a:xfrm rot="16200000" flipV="1">
                <a:off x="12658819" y="35690751"/>
                <a:ext cx="84666" cy="179917"/>
                <a:chOff x="11165260" y="34622153"/>
                <a:chExt cx="84666" cy="179917"/>
              </a:xfrm>
            </xdr:grpSpPr>
            <xdr:cxnSp macro="">
              <xdr:nvCxnSpPr>
                <xdr:cNvPr id="32" name="Прямая соединительная линия 31">
                  <a:extLst>
                    <a:ext uri="{FF2B5EF4-FFF2-40B4-BE49-F238E27FC236}">
                      <a16:creationId xmlns="" xmlns:a16="http://schemas.microsoft.com/office/drawing/2014/main" id="{00000000-0008-0000-0400-000020000000}"/>
                    </a:ext>
                  </a:extLst>
                </xdr:cNvPr>
                <xdr:cNvCxnSpPr/>
              </xdr:nvCxnSpPr>
              <xdr:spPr>
                <a:xfrm>
                  <a:off x="11249926" y="34622153"/>
                  <a:ext cx="0" cy="179917"/>
                </a:xfrm>
                <a:prstGeom prst="line">
                  <a:avLst/>
                </a:prstGeom>
                <a:ln w="38100">
                  <a:solidFill>
                    <a:sysClr val="windowText" lastClr="000000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33" name="Прямая соединительная линия 32">
                  <a:extLst>
                    <a:ext uri="{FF2B5EF4-FFF2-40B4-BE49-F238E27FC236}">
                      <a16:creationId xmlns="" xmlns:a16="http://schemas.microsoft.com/office/drawing/2014/main" id="{00000000-0008-0000-0400-000021000000}"/>
                    </a:ext>
                  </a:extLst>
                </xdr:cNvPr>
                <xdr:cNvCxnSpPr/>
              </xdr:nvCxnSpPr>
              <xdr:spPr>
                <a:xfrm>
                  <a:off x="11165260" y="34706821"/>
                  <a:ext cx="74084" cy="0"/>
                </a:xfrm>
                <a:prstGeom prst="line">
                  <a:avLst/>
                </a:prstGeom>
                <a:ln w="57150"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</xdr:grpSp>
          <xdr:sp macro="" textlink="">
            <xdr:nvSpPr>
              <xdr:cNvPr id="25" name="TextBox 24">
                <a:extLst>
                  <a:ext uri="{FF2B5EF4-FFF2-40B4-BE49-F238E27FC236}">
                    <a16:creationId xmlns="" xmlns:a16="http://schemas.microsoft.com/office/drawing/2014/main" id="{00000000-0008-0000-0400-000019000000}"/>
                  </a:ext>
                </a:extLst>
              </xdr:cNvPr>
              <xdr:cNvSpPr txBox="1"/>
            </xdr:nvSpPr>
            <xdr:spPr>
              <a:xfrm>
                <a:off x="12249150" y="35665997"/>
                <a:ext cx="288669" cy="342786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noAutofit/>
              </a:bodyPr>
              <a:lstStyle/>
              <a:p>
                <a:r>
                  <a:rPr lang="ru-RU" sz="1600" b="1"/>
                  <a:t>4</a:t>
                </a:r>
              </a:p>
            </xdr:txBody>
          </xdr:sp>
          <xdr:grpSp>
            <xdr:nvGrpSpPr>
              <xdr:cNvPr id="26" name="Группа 25">
                <a:extLst>
                  <a:ext uri="{FF2B5EF4-FFF2-40B4-BE49-F238E27FC236}">
                    <a16:creationId xmlns="" xmlns:a16="http://schemas.microsoft.com/office/drawing/2014/main" id="{00000000-0008-0000-0400-00001A000000}"/>
                  </a:ext>
                </a:extLst>
              </xdr:cNvPr>
              <xdr:cNvGrpSpPr/>
            </xdr:nvGrpSpPr>
            <xdr:grpSpPr>
              <a:xfrm rot="16200000" flipV="1">
                <a:off x="12065339" y="35690752"/>
                <a:ext cx="84667" cy="179917"/>
                <a:chOff x="11165260" y="34622152"/>
                <a:chExt cx="84667" cy="179917"/>
              </a:xfrm>
            </xdr:grpSpPr>
            <xdr:cxnSp macro="">
              <xdr:nvCxnSpPr>
                <xdr:cNvPr id="30" name="Прямая соединительная линия 29">
                  <a:extLst>
                    <a:ext uri="{FF2B5EF4-FFF2-40B4-BE49-F238E27FC236}">
                      <a16:creationId xmlns="" xmlns:a16="http://schemas.microsoft.com/office/drawing/2014/main" id="{00000000-0008-0000-0400-00001E000000}"/>
                    </a:ext>
                  </a:extLst>
                </xdr:cNvPr>
                <xdr:cNvCxnSpPr/>
              </xdr:nvCxnSpPr>
              <xdr:spPr>
                <a:xfrm>
                  <a:off x="11249927" y="34622152"/>
                  <a:ext cx="0" cy="179917"/>
                </a:xfrm>
                <a:prstGeom prst="line">
                  <a:avLst/>
                </a:prstGeom>
                <a:ln w="38100">
                  <a:solidFill>
                    <a:sysClr val="windowText" lastClr="000000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31" name="Прямая соединительная линия 30">
                  <a:extLst>
                    <a:ext uri="{FF2B5EF4-FFF2-40B4-BE49-F238E27FC236}">
                      <a16:creationId xmlns="" xmlns:a16="http://schemas.microsoft.com/office/drawing/2014/main" id="{00000000-0008-0000-0400-00001F000000}"/>
                    </a:ext>
                  </a:extLst>
                </xdr:cNvPr>
                <xdr:cNvCxnSpPr/>
              </xdr:nvCxnSpPr>
              <xdr:spPr>
                <a:xfrm>
                  <a:off x="11165260" y="34706820"/>
                  <a:ext cx="74084" cy="0"/>
                </a:xfrm>
                <a:prstGeom prst="line">
                  <a:avLst/>
                </a:prstGeom>
                <a:ln w="57150"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</xdr:grpSp>
          <xdr:grpSp>
            <xdr:nvGrpSpPr>
              <xdr:cNvPr id="27" name="Группа 26">
                <a:extLst>
                  <a:ext uri="{FF2B5EF4-FFF2-40B4-BE49-F238E27FC236}">
                    <a16:creationId xmlns="" xmlns:a16="http://schemas.microsoft.com/office/drawing/2014/main" id="{00000000-0008-0000-0400-00001B000000}"/>
                  </a:ext>
                </a:extLst>
              </xdr:cNvPr>
              <xdr:cNvGrpSpPr/>
            </xdr:nvGrpSpPr>
            <xdr:grpSpPr>
              <a:xfrm flipH="1">
                <a:off x="12307194" y="35441304"/>
                <a:ext cx="84665" cy="179917"/>
                <a:chOff x="11175760" y="34622154"/>
                <a:chExt cx="84665" cy="179917"/>
              </a:xfrm>
            </xdr:grpSpPr>
            <xdr:cxnSp macro="">
              <xdr:nvCxnSpPr>
                <xdr:cNvPr id="28" name="Прямая соединительная линия 27">
                  <a:extLst>
                    <a:ext uri="{FF2B5EF4-FFF2-40B4-BE49-F238E27FC236}">
                      <a16:creationId xmlns="" xmlns:a16="http://schemas.microsoft.com/office/drawing/2014/main" id="{00000000-0008-0000-0400-00001C000000}"/>
                    </a:ext>
                  </a:extLst>
                </xdr:cNvPr>
                <xdr:cNvCxnSpPr/>
              </xdr:nvCxnSpPr>
              <xdr:spPr>
                <a:xfrm>
                  <a:off x="11260425" y="34622154"/>
                  <a:ext cx="0" cy="179917"/>
                </a:xfrm>
                <a:prstGeom prst="line">
                  <a:avLst/>
                </a:prstGeom>
                <a:ln w="38100">
                  <a:solidFill>
                    <a:sysClr val="windowText" lastClr="000000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29" name="Прямая соединительная линия 28">
                  <a:extLst>
                    <a:ext uri="{FF2B5EF4-FFF2-40B4-BE49-F238E27FC236}">
                      <a16:creationId xmlns="" xmlns:a16="http://schemas.microsoft.com/office/drawing/2014/main" id="{00000000-0008-0000-0400-00001D000000}"/>
                    </a:ext>
                  </a:extLst>
                </xdr:cNvPr>
                <xdr:cNvCxnSpPr/>
              </xdr:nvCxnSpPr>
              <xdr:spPr>
                <a:xfrm>
                  <a:off x="11175760" y="34706821"/>
                  <a:ext cx="74085" cy="0"/>
                </a:xfrm>
                <a:prstGeom prst="line">
                  <a:avLst/>
                </a:prstGeom>
                <a:ln w="57150"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</xdr:grpSp>
        </xdr:grpSp>
        <xdr:grpSp>
          <xdr:nvGrpSpPr>
            <xdr:cNvPr id="6" name="Группа 5">
              <a:extLst>
                <a:ext uri="{FF2B5EF4-FFF2-40B4-BE49-F238E27FC236}">
                  <a16:creationId xmlns="" xmlns:a16="http://schemas.microsoft.com/office/drawing/2014/main" id="{00000000-0008-0000-0400-000006000000}"/>
                </a:ext>
              </a:extLst>
            </xdr:cNvPr>
            <xdr:cNvGrpSpPr/>
          </xdr:nvGrpSpPr>
          <xdr:grpSpPr>
            <a:xfrm>
              <a:off x="10953750" y="34951863"/>
              <a:ext cx="585921" cy="788052"/>
              <a:chOff x="10953750" y="35193654"/>
              <a:chExt cx="585921" cy="788052"/>
            </a:xfrm>
          </xdr:grpSpPr>
          <xdr:sp macro="" textlink="">
            <xdr:nvSpPr>
              <xdr:cNvPr id="11" name="Прямоугольник 10">
                <a:extLst>
                  <a:ext uri="{FF2B5EF4-FFF2-40B4-BE49-F238E27FC236}">
                    <a16:creationId xmlns="" xmlns:a16="http://schemas.microsoft.com/office/drawing/2014/main" id="{00000000-0008-0000-0400-00000B000000}"/>
                  </a:ext>
                </a:extLst>
              </xdr:cNvPr>
              <xdr:cNvSpPr/>
            </xdr:nvSpPr>
            <xdr:spPr>
              <a:xfrm>
                <a:off x="10953750" y="35392295"/>
                <a:ext cx="391584" cy="388328"/>
              </a:xfrm>
              <a:prstGeom prst="rect">
                <a:avLst/>
              </a:prstGeom>
              <a:noFill/>
              <a:ln w="38100">
                <a:solidFill>
                  <a:sysClr val="windowText" lastClr="000000"/>
                </a:solidFill>
              </a:ln>
            </xdr:spPr>
            <xdr:style>
              <a:lnRef idx="2">
                <a:schemeClr val="accent1">
                  <a:shade val="50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ru-RU" sz="1100"/>
              </a:p>
            </xdr:txBody>
          </xdr:sp>
          <xdr:grpSp>
            <xdr:nvGrpSpPr>
              <xdr:cNvPr id="12" name="Группа 11">
                <a:extLst>
                  <a:ext uri="{FF2B5EF4-FFF2-40B4-BE49-F238E27FC236}">
                    <a16:creationId xmlns="" xmlns:a16="http://schemas.microsoft.com/office/drawing/2014/main" id="{00000000-0008-0000-0400-00000C000000}"/>
                  </a:ext>
                </a:extLst>
              </xdr:cNvPr>
              <xdr:cNvGrpSpPr/>
            </xdr:nvGrpSpPr>
            <xdr:grpSpPr>
              <a:xfrm>
                <a:off x="11175761" y="35801789"/>
                <a:ext cx="84667" cy="179917"/>
                <a:chOff x="11175761" y="34622154"/>
                <a:chExt cx="84667" cy="179917"/>
              </a:xfrm>
            </xdr:grpSpPr>
            <xdr:cxnSp macro="">
              <xdr:nvCxnSpPr>
                <xdr:cNvPr id="20" name="Прямая соединительная линия 19">
                  <a:extLst>
                    <a:ext uri="{FF2B5EF4-FFF2-40B4-BE49-F238E27FC236}">
                      <a16:creationId xmlns="" xmlns:a16="http://schemas.microsoft.com/office/drawing/2014/main" id="{00000000-0008-0000-0400-000014000000}"/>
                    </a:ext>
                  </a:extLst>
                </xdr:cNvPr>
                <xdr:cNvCxnSpPr/>
              </xdr:nvCxnSpPr>
              <xdr:spPr>
                <a:xfrm>
                  <a:off x="11260428" y="34622154"/>
                  <a:ext cx="0" cy="179917"/>
                </a:xfrm>
                <a:prstGeom prst="line">
                  <a:avLst/>
                </a:prstGeom>
                <a:ln w="38100">
                  <a:solidFill>
                    <a:sysClr val="windowText" lastClr="000000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21" name="Прямая соединительная линия 20">
                  <a:extLst>
                    <a:ext uri="{FF2B5EF4-FFF2-40B4-BE49-F238E27FC236}">
                      <a16:creationId xmlns="" xmlns:a16="http://schemas.microsoft.com/office/drawing/2014/main" id="{00000000-0008-0000-0400-000015000000}"/>
                    </a:ext>
                  </a:extLst>
                </xdr:cNvPr>
                <xdr:cNvCxnSpPr/>
              </xdr:nvCxnSpPr>
              <xdr:spPr>
                <a:xfrm>
                  <a:off x="11175761" y="34706821"/>
                  <a:ext cx="74085" cy="0"/>
                </a:xfrm>
                <a:prstGeom prst="line">
                  <a:avLst/>
                </a:prstGeom>
                <a:ln w="57150"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</xdr:grpSp>
          <xdr:grpSp>
            <xdr:nvGrpSpPr>
              <xdr:cNvPr id="13" name="Группа 12">
                <a:extLst>
                  <a:ext uri="{FF2B5EF4-FFF2-40B4-BE49-F238E27FC236}">
                    <a16:creationId xmlns="" xmlns:a16="http://schemas.microsoft.com/office/drawing/2014/main" id="{00000000-0008-0000-0400-00000D000000}"/>
                  </a:ext>
                </a:extLst>
              </xdr:cNvPr>
              <xdr:cNvGrpSpPr/>
            </xdr:nvGrpSpPr>
            <xdr:grpSpPr>
              <a:xfrm rot="16200000" flipV="1">
                <a:off x="11407380" y="35428447"/>
                <a:ext cx="84666" cy="179917"/>
                <a:chOff x="11165260" y="34622153"/>
                <a:chExt cx="84666" cy="179917"/>
              </a:xfrm>
            </xdr:grpSpPr>
            <xdr:cxnSp macro="">
              <xdr:nvCxnSpPr>
                <xdr:cNvPr id="18" name="Прямая соединительная линия 17">
                  <a:extLst>
                    <a:ext uri="{FF2B5EF4-FFF2-40B4-BE49-F238E27FC236}">
                      <a16:creationId xmlns="" xmlns:a16="http://schemas.microsoft.com/office/drawing/2014/main" id="{00000000-0008-0000-0400-000012000000}"/>
                    </a:ext>
                  </a:extLst>
                </xdr:cNvPr>
                <xdr:cNvCxnSpPr/>
              </xdr:nvCxnSpPr>
              <xdr:spPr>
                <a:xfrm>
                  <a:off x="11249926" y="34622153"/>
                  <a:ext cx="0" cy="179917"/>
                </a:xfrm>
                <a:prstGeom prst="line">
                  <a:avLst/>
                </a:prstGeom>
                <a:ln w="38100">
                  <a:solidFill>
                    <a:sysClr val="windowText" lastClr="000000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9" name="Прямая соединительная линия 18">
                  <a:extLst>
                    <a:ext uri="{FF2B5EF4-FFF2-40B4-BE49-F238E27FC236}">
                      <a16:creationId xmlns="" xmlns:a16="http://schemas.microsoft.com/office/drawing/2014/main" id="{00000000-0008-0000-0400-000013000000}"/>
                    </a:ext>
                  </a:extLst>
                </xdr:cNvPr>
                <xdr:cNvCxnSpPr/>
              </xdr:nvCxnSpPr>
              <xdr:spPr>
                <a:xfrm>
                  <a:off x="11165260" y="34706821"/>
                  <a:ext cx="74084" cy="0"/>
                </a:xfrm>
                <a:prstGeom prst="line">
                  <a:avLst/>
                </a:prstGeom>
                <a:ln w="57150"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</xdr:grpSp>
          <xdr:sp macro="" textlink="">
            <xdr:nvSpPr>
              <xdr:cNvPr id="14" name="TextBox 13">
                <a:extLst>
                  <a:ext uri="{FF2B5EF4-FFF2-40B4-BE49-F238E27FC236}">
                    <a16:creationId xmlns="" xmlns:a16="http://schemas.microsoft.com/office/drawing/2014/main" id="{00000000-0008-0000-0400-00000E000000}"/>
                  </a:ext>
                </a:extLst>
              </xdr:cNvPr>
              <xdr:cNvSpPr txBox="1"/>
            </xdr:nvSpPr>
            <xdr:spPr>
              <a:xfrm>
                <a:off x="10997711" y="35418347"/>
                <a:ext cx="288669" cy="342786"/>
              </a:xfrm>
              <a:prstGeom prst="rect">
                <a:avLst/>
              </a:prstGeom>
              <a:noFill/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tx1"/>
              </a:fontRef>
            </xdr:style>
            <xdr:txBody>
              <a:bodyPr vertOverflow="clip" horzOverflow="clip" wrap="none" rtlCol="0" anchor="t">
                <a:noAutofit/>
              </a:bodyPr>
              <a:lstStyle/>
              <a:p>
                <a:r>
                  <a:rPr lang="ru-RU" sz="1600" b="1"/>
                  <a:t>3</a:t>
                </a:r>
              </a:p>
            </xdr:txBody>
          </xdr:sp>
          <xdr:grpSp>
            <xdr:nvGrpSpPr>
              <xdr:cNvPr id="15" name="Группа 14">
                <a:extLst>
                  <a:ext uri="{FF2B5EF4-FFF2-40B4-BE49-F238E27FC236}">
                    <a16:creationId xmlns="" xmlns:a16="http://schemas.microsoft.com/office/drawing/2014/main" id="{00000000-0008-0000-0400-00000F000000}"/>
                  </a:ext>
                </a:extLst>
              </xdr:cNvPr>
              <xdr:cNvGrpSpPr/>
            </xdr:nvGrpSpPr>
            <xdr:grpSpPr>
              <a:xfrm>
                <a:off x="11175761" y="35193654"/>
                <a:ext cx="84667" cy="179917"/>
                <a:chOff x="11175761" y="34622154"/>
                <a:chExt cx="84667" cy="179917"/>
              </a:xfrm>
            </xdr:grpSpPr>
            <xdr:cxnSp macro="">
              <xdr:nvCxnSpPr>
                <xdr:cNvPr id="16" name="Прямая соединительная линия 15">
                  <a:extLst>
                    <a:ext uri="{FF2B5EF4-FFF2-40B4-BE49-F238E27FC236}">
                      <a16:creationId xmlns="" xmlns:a16="http://schemas.microsoft.com/office/drawing/2014/main" id="{00000000-0008-0000-0400-000010000000}"/>
                    </a:ext>
                  </a:extLst>
                </xdr:cNvPr>
                <xdr:cNvCxnSpPr/>
              </xdr:nvCxnSpPr>
              <xdr:spPr>
                <a:xfrm>
                  <a:off x="11260428" y="34622154"/>
                  <a:ext cx="0" cy="179917"/>
                </a:xfrm>
                <a:prstGeom prst="line">
                  <a:avLst/>
                </a:prstGeom>
                <a:ln w="38100">
                  <a:solidFill>
                    <a:sysClr val="windowText" lastClr="000000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7" name="Прямая соединительная линия 16">
                  <a:extLst>
                    <a:ext uri="{FF2B5EF4-FFF2-40B4-BE49-F238E27FC236}">
                      <a16:creationId xmlns="" xmlns:a16="http://schemas.microsoft.com/office/drawing/2014/main" id="{00000000-0008-0000-0400-000011000000}"/>
                    </a:ext>
                  </a:extLst>
                </xdr:cNvPr>
                <xdr:cNvCxnSpPr/>
              </xdr:nvCxnSpPr>
              <xdr:spPr>
                <a:xfrm>
                  <a:off x="11175761" y="34706821"/>
                  <a:ext cx="74085" cy="0"/>
                </a:xfrm>
                <a:prstGeom prst="line">
                  <a:avLst/>
                </a:prstGeom>
                <a:ln w="57150">
                  <a:solidFill>
                    <a:schemeClr val="tx1"/>
                  </a:solidFill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</xdr:grpSp>
        </xdr:grpSp>
        <xdr:cxnSp macro="">
          <xdr:nvCxnSpPr>
            <xdr:cNvPr id="7" name="Прямая соединительная линия 6">
              <a:extLst>
                <a:ext uri="{FF2B5EF4-FFF2-40B4-BE49-F238E27FC236}">
                  <a16:creationId xmlns="" xmlns:a16="http://schemas.microsoft.com/office/drawing/2014/main" id="{00000000-0008-0000-0400-000007000000}"/>
                </a:ext>
              </a:extLst>
            </xdr:cNvPr>
            <xdr:cNvCxnSpPr/>
          </xdr:nvCxnSpPr>
          <xdr:spPr>
            <a:xfrm>
              <a:off x="10843846" y="34004250"/>
              <a:ext cx="0" cy="2498481"/>
            </a:xfrm>
            <a:prstGeom prst="line">
              <a:avLst/>
            </a:prstGeom>
            <a:ln w="38100"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8" name="Прямая соединительная линия 7">
              <a:extLst>
                <a:ext uri="{FF2B5EF4-FFF2-40B4-BE49-F238E27FC236}">
                  <a16:creationId xmlns="" xmlns:a16="http://schemas.microsoft.com/office/drawing/2014/main" id="{00000000-0008-0000-0400-000008000000}"/>
                </a:ext>
              </a:extLst>
            </xdr:cNvPr>
            <xdr:cNvCxnSpPr/>
          </xdr:nvCxnSpPr>
          <xdr:spPr>
            <a:xfrm>
              <a:off x="12470423" y="35638154"/>
              <a:ext cx="0" cy="879231"/>
            </a:xfrm>
            <a:prstGeom prst="line">
              <a:avLst/>
            </a:prstGeom>
            <a:ln w="38100"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9" name="Прямая соединительная линия 8">
              <a:extLst>
                <a:ext uri="{FF2B5EF4-FFF2-40B4-BE49-F238E27FC236}">
                  <a16:creationId xmlns="" xmlns:a16="http://schemas.microsoft.com/office/drawing/2014/main" id="{00000000-0008-0000-0400-000009000000}"/>
                </a:ext>
              </a:extLst>
            </xdr:cNvPr>
            <xdr:cNvCxnSpPr/>
          </xdr:nvCxnSpPr>
          <xdr:spPr>
            <a:xfrm rot="16200000">
              <a:off x="12932020" y="35205867"/>
              <a:ext cx="0" cy="879231"/>
            </a:xfrm>
            <a:prstGeom prst="line">
              <a:avLst/>
            </a:prstGeom>
            <a:ln w="38100"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0" name="Прямая соединительная линия 9">
              <a:extLst>
                <a:ext uri="{FF2B5EF4-FFF2-40B4-BE49-F238E27FC236}">
                  <a16:creationId xmlns="" xmlns:a16="http://schemas.microsoft.com/office/drawing/2014/main" id="{00000000-0008-0000-0400-00000A000000}"/>
                </a:ext>
              </a:extLst>
            </xdr:cNvPr>
            <xdr:cNvCxnSpPr/>
          </xdr:nvCxnSpPr>
          <xdr:spPr>
            <a:xfrm rot="16200000">
              <a:off x="12074770" y="32744020"/>
              <a:ext cx="0" cy="2498481"/>
            </a:xfrm>
            <a:prstGeom prst="line">
              <a:avLst/>
            </a:prstGeom>
            <a:ln w="38100">
              <a:solidFill>
                <a:schemeClr val="tx1"/>
              </a:solidFill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sp macro="" textlink="">
        <xdr:nvSpPr>
          <xdr:cNvPr id="55" name="TextBox 54">
            <a:extLst>
              <a:ext uri="{FF2B5EF4-FFF2-40B4-BE49-F238E27FC236}">
                <a16:creationId xmlns="" xmlns:a16="http://schemas.microsoft.com/office/drawing/2014/main" id="{00000000-0008-0000-0400-000037000000}"/>
              </a:ext>
            </a:extLst>
          </xdr:cNvPr>
          <xdr:cNvSpPr txBox="1"/>
        </xdr:nvSpPr>
        <xdr:spPr>
          <a:xfrm>
            <a:off x="12177365" y="34980562"/>
            <a:ext cx="1227180" cy="7476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algn="ctr"/>
            <a:r>
              <a:rPr lang="ru-RU" sz="1200"/>
              <a:t>Прямые</a:t>
            </a:r>
          </a:p>
          <a:p>
            <a:pPr algn="ctr"/>
            <a:r>
              <a:rPr lang="ru-RU" sz="1200"/>
              <a:t>ниши</a:t>
            </a:r>
          </a:p>
        </xdr:txBody>
      </xdr:sp>
      <xdr:sp macro="" textlink="">
        <xdr:nvSpPr>
          <xdr:cNvPr id="56" name="TextBox 55">
            <a:extLst>
              <a:ext uri="{FF2B5EF4-FFF2-40B4-BE49-F238E27FC236}">
                <a16:creationId xmlns="" xmlns:a16="http://schemas.microsoft.com/office/drawing/2014/main" id="{00000000-0008-0000-0400-000038000000}"/>
              </a:ext>
            </a:extLst>
          </xdr:cNvPr>
          <xdr:cNvSpPr txBox="1"/>
        </xdr:nvSpPr>
        <xdr:spPr>
          <a:xfrm>
            <a:off x="13737085" y="33337498"/>
            <a:ext cx="1227180" cy="747672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algn="ctr"/>
            <a:r>
              <a:rPr lang="ru-RU" sz="1200"/>
              <a:t>Прямые</a:t>
            </a:r>
          </a:p>
          <a:p>
            <a:pPr algn="ctr"/>
            <a:r>
              <a:rPr lang="ru-RU" sz="1200"/>
              <a:t>ниши</a:t>
            </a:r>
          </a:p>
        </xdr:txBody>
      </xdr:sp>
      <xdr:sp macro="" textlink="">
        <xdr:nvSpPr>
          <xdr:cNvPr id="57" name="TextBox 56">
            <a:extLst>
              <a:ext uri="{FF2B5EF4-FFF2-40B4-BE49-F238E27FC236}">
                <a16:creationId xmlns="" xmlns:a16="http://schemas.microsoft.com/office/drawing/2014/main" id="{00000000-0008-0000-0400-000039000000}"/>
              </a:ext>
            </a:extLst>
          </xdr:cNvPr>
          <xdr:cNvSpPr txBox="1"/>
        </xdr:nvSpPr>
        <xdr:spPr>
          <a:xfrm>
            <a:off x="12180322" y="33325594"/>
            <a:ext cx="1173642" cy="69769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spAutoFit/>
          </a:bodyPr>
          <a:lstStyle/>
          <a:p>
            <a:pPr algn="ctr"/>
            <a:r>
              <a:rPr lang="ru-RU" sz="1100"/>
              <a:t>Угловые</a:t>
            </a:r>
          </a:p>
          <a:p>
            <a:pPr algn="ctr"/>
            <a:r>
              <a:rPr lang="ru-RU" sz="1100"/>
              <a:t>ниши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0" tint="-0.34998626667073579"/>
  </sheetPr>
  <dimension ref="A1:Y80"/>
  <sheetViews>
    <sheetView showGridLines="0" topLeftCell="A61" zoomScaleNormal="100" zoomScaleSheetLayoutView="100" workbookViewId="0"/>
  </sheetViews>
  <sheetFormatPr defaultColWidth="8.85546875" defaultRowHeight="15" x14ac:dyDescent="0.25"/>
  <cols>
    <col min="1" max="1" width="4.5703125" style="16" customWidth="1"/>
    <col min="2" max="2" width="13.5703125" style="16" customWidth="1"/>
    <col min="3" max="3" width="26.140625" style="16" customWidth="1"/>
    <col min="4" max="4" width="23" style="61" customWidth="1"/>
    <col min="5" max="5" width="17.7109375" style="61" customWidth="1"/>
    <col min="6" max="6" width="13.140625" style="269" customWidth="1"/>
    <col min="7" max="7" width="16.5703125" style="16" customWidth="1"/>
    <col min="8" max="8" width="14.5703125" style="16" customWidth="1"/>
    <col min="9" max="16384" width="8.85546875" style="16"/>
  </cols>
  <sheetData>
    <row r="1" spans="1:25" s="17" customFormat="1" x14ac:dyDescent="0.25">
      <c r="B1" s="19"/>
      <c r="C1" s="19"/>
      <c r="D1" s="404" t="s">
        <v>560</v>
      </c>
      <c r="E1" s="405"/>
      <c r="F1" s="404"/>
      <c r="G1"/>
      <c r="H1"/>
      <c r="I1"/>
      <c r="J1"/>
      <c r="K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</row>
    <row r="2" spans="1:25" s="17" customFormat="1" x14ac:dyDescent="0.25">
      <c r="B2" s="19"/>
      <c r="C2" s="19"/>
      <c r="D2" s="404" t="s">
        <v>561</v>
      </c>
      <c r="E2" s="406" t="s">
        <v>562</v>
      </c>
      <c r="F2" s="404"/>
      <c r="G2"/>
      <c r="H2"/>
      <c r="I2"/>
      <c r="J2"/>
      <c r="K2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</row>
    <row r="3" spans="1:25" s="17" customFormat="1" x14ac:dyDescent="0.25">
      <c r="B3" s="19"/>
      <c r="C3" s="19"/>
      <c r="D3" s="404"/>
      <c r="E3" s="404" t="s">
        <v>563</v>
      </c>
      <c r="F3" s="404"/>
      <c r="G3"/>
      <c r="H3"/>
      <c r="I3"/>
      <c r="J3"/>
      <c r="K3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</row>
    <row r="4" spans="1:25" s="17" customFormat="1" x14ac:dyDescent="0.25">
      <c r="A4" s="69"/>
      <c r="B4" s="69"/>
      <c r="C4" s="69"/>
      <c r="D4" s="404"/>
      <c r="E4" s="404"/>
      <c r="F4" s="404"/>
      <c r="G4"/>
      <c r="H4"/>
      <c r="I4"/>
      <c r="J4"/>
      <c r="K4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</row>
    <row r="5" spans="1:25" s="17" customFormat="1" x14ac:dyDescent="0.25">
      <c r="A5" s="69"/>
      <c r="B5" s="69"/>
      <c r="C5" s="69"/>
      <c r="D5" s="404" t="s">
        <v>564</v>
      </c>
      <c r="E5" s="405"/>
      <c r="F5" s="404"/>
      <c r="G5"/>
      <c r="H5"/>
      <c r="I5"/>
      <c r="J5"/>
      <c r="K5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</row>
    <row r="6" spans="1:25" s="17" customFormat="1" ht="15.75" x14ac:dyDescent="0.25">
      <c r="A6" s="70"/>
      <c r="B6" s="70"/>
      <c r="C6" s="70"/>
      <c r="D6" s="407" t="s">
        <v>565</v>
      </c>
      <c r="E6" s="405"/>
      <c r="F6" s="404"/>
      <c r="G6"/>
      <c r="H6"/>
      <c r="I6"/>
      <c r="J6"/>
      <c r="K6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</row>
    <row r="7" spans="1:25" s="17" customFormat="1" x14ac:dyDescent="0.25">
      <c r="A7" s="19"/>
      <c r="B7" s="19"/>
      <c r="D7" s="69"/>
      <c r="F7" s="72" t="s">
        <v>516</v>
      </c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</row>
    <row r="8" spans="1:25" s="17" customFormat="1" x14ac:dyDescent="0.25">
      <c r="B8" s="70"/>
      <c r="C8" s="70"/>
      <c r="D8" s="70"/>
      <c r="E8" s="70"/>
      <c r="F8" s="26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</row>
    <row r="9" spans="1:25" s="17" customFormat="1" ht="19.5" thickBot="1" x14ac:dyDescent="0.3">
      <c r="B9" s="312" t="s">
        <v>16</v>
      </c>
      <c r="C9" s="312"/>
      <c r="D9" s="312"/>
      <c r="E9" s="312"/>
      <c r="F9" s="312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</row>
    <row r="10" spans="1:25" s="17" customFormat="1" ht="15.75" thickBot="1" x14ac:dyDescent="0.3">
      <c r="A10" s="313" t="s">
        <v>1</v>
      </c>
      <c r="B10" s="314"/>
      <c r="C10" s="314"/>
      <c r="D10" s="314"/>
      <c r="E10" s="314"/>
      <c r="F10" s="315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</row>
    <row r="11" spans="1:25" s="17" customFormat="1" x14ac:dyDescent="0.25">
      <c r="A11" s="316" t="s">
        <v>521</v>
      </c>
      <c r="B11" s="317"/>
      <c r="C11" s="317"/>
      <c r="D11" s="317"/>
      <c r="E11" s="317"/>
      <c r="F11" s="3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</row>
    <row r="12" spans="1:25" s="17" customFormat="1" x14ac:dyDescent="0.25">
      <c r="A12" s="319" t="s">
        <v>520</v>
      </c>
      <c r="B12" s="320"/>
      <c r="C12" s="320"/>
      <c r="D12" s="320"/>
      <c r="E12" s="320"/>
      <c r="F12" s="321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</row>
    <row r="13" spans="1:25" s="17" customFormat="1" x14ac:dyDescent="0.25">
      <c r="A13" s="319" t="s">
        <v>522</v>
      </c>
      <c r="B13" s="320"/>
      <c r="C13" s="320"/>
      <c r="D13" s="320"/>
      <c r="E13" s="320"/>
      <c r="F13" s="321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</row>
    <row r="14" spans="1:25" s="17" customFormat="1" x14ac:dyDescent="0.25">
      <c r="A14" s="309" t="s">
        <v>517</v>
      </c>
      <c r="B14" s="310"/>
      <c r="C14" s="310"/>
      <c r="D14" s="310"/>
      <c r="E14" s="310"/>
      <c r="F14" s="311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</row>
    <row r="15" spans="1:25" s="17" customFormat="1" x14ac:dyDescent="0.25">
      <c r="A15" s="309" t="s">
        <v>518</v>
      </c>
      <c r="B15" s="310"/>
      <c r="C15" s="310"/>
      <c r="D15" s="310"/>
      <c r="E15" s="310"/>
      <c r="F15" s="311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</row>
    <row r="16" spans="1:25" s="17" customFormat="1" ht="15" customHeight="1" thickBot="1" x14ac:dyDescent="0.3">
      <c r="A16" s="323" t="s">
        <v>515</v>
      </c>
      <c r="B16" s="324"/>
      <c r="C16" s="324"/>
      <c r="D16" s="324"/>
      <c r="E16" s="324"/>
      <c r="F16" s="325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</row>
    <row r="17" spans="1:25" s="17" customFormat="1" ht="15" customHeight="1" thickBot="1" x14ac:dyDescent="0.3">
      <c r="A17" s="20" t="s">
        <v>10</v>
      </c>
      <c r="B17" s="73" t="s">
        <v>0</v>
      </c>
      <c r="C17" s="21" t="s">
        <v>4</v>
      </c>
      <c r="D17" s="22" t="s">
        <v>519</v>
      </c>
      <c r="E17" s="21" t="s">
        <v>2</v>
      </c>
      <c r="F17" s="267" t="s">
        <v>523</v>
      </c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</row>
    <row r="18" spans="1:25" s="23" customFormat="1" ht="16.5" thickBot="1" x14ac:dyDescent="0.3">
      <c r="A18" s="308" t="s">
        <v>17</v>
      </c>
      <c r="B18" s="305"/>
      <c r="C18" s="305"/>
      <c r="D18" s="305"/>
      <c r="E18" s="305"/>
      <c r="F18" s="306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</row>
    <row r="19" spans="1:25" s="17" customFormat="1" ht="52.5" customHeight="1" x14ac:dyDescent="0.25">
      <c r="A19" s="25">
        <v>1</v>
      </c>
      <c r="B19" s="26" t="s">
        <v>207</v>
      </c>
      <c r="C19" s="27" t="s">
        <v>23</v>
      </c>
      <c r="D19" s="28" t="s">
        <v>143</v>
      </c>
      <c r="E19" s="27"/>
      <c r="F19" s="261">
        <f>Таблица!D7</f>
        <v>592.80000000000007</v>
      </c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</row>
    <row r="20" spans="1:25" s="17" customFormat="1" ht="52.5" customHeight="1" x14ac:dyDescent="0.25">
      <c r="A20" s="29">
        <v>2</v>
      </c>
      <c r="B20" s="30" t="s">
        <v>105</v>
      </c>
      <c r="C20" s="31" t="s">
        <v>24</v>
      </c>
      <c r="D20" s="32" t="s">
        <v>142</v>
      </c>
      <c r="E20" s="31"/>
      <c r="F20" s="262">
        <f>Таблица!D8</f>
        <v>625.30000000000007</v>
      </c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</row>
    <row r="21" spans="1:25" s="17" customFormat="1" ht="52.5" customHeight="1" x14ac:dyDescent="0.25">
      <c r="A21" s="29">
        <v>3</v>
      </c>
      <c r="B21" s="30" t="s">
        <v>104</v>
      </c>
      <c r="C21" s="31" t="s">
        <v>25</v>
      </c>
      <c r="D21" s="32" t="s">
        <v>141</v>
      </c>
      <c r="E21" s="31"/>
      <c r="F21" s="262">
        <f>Таблица!D9</f>
        <v>2986.1</v>
      </c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</row>
    <row r="22" spans="1:25" s="17" customFormat="1" ht="52.5" customHeight="1" x14ac:dyDescent="0.25">
      <c r="A22" s="29">
        <v>4</v>
      </c>
      <c r="B22" s="30" t="s">
        <v>106</v>
      </c>
      <c r="C22" s="31" t="s">
        <v>26</v>
      </c>
      <c r="D22" s="32" t="s">
        <v>141</v>
      </c>
      <c r="E22" s="31"/>
      <c r="F22" s="262">
        <f>Таблица!D10</f>
        <v>4568.2</v>
      </c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</row>
    <row r="23" spans="1:25" s="17" customFormat="1" ht="52.5" customHeight="1" thickBot="1" x14ac:dyDescent="0.3">
      <c r="A23" s="33">
        <v>5</v>
      </c>
      <c r="B23" s="34" t="s">
        <v>107</v>
      </c>
      <c r="C23" s="35" t="s">
        <v>27</v>
      </c>
      <c r="D23" s="36" t="s">
        <v>141</v>
      </c>
      <c r="E23" s="35"/>
      <c r="F23" s="263">
        <f>Таблица!D11</f>
        <v>5886.4000000000005</v>
      </c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37"/>
    </row>
    <row r="24" spans="1:25" s="23" customFormat="1" ht="24" customHeight="1" thickBot="1" x14ac:dyDescent="0.3">
      <c r="A24" s="304" t="s">
        <v>271</v>
      </c>
      <c r="B24" s="305"/>
      <c r="C24" s="305"/>
      <c r="D24" s="305"/>
      <c r="E24" s="305"/>
      <c r="F24" s="306"/>
      <c r="H24" s="24"/>
      <c r="I24" s="24"/>
      <c r="J24" s="24"/>
      <c r="K24" s="24"/>
      <c r="L24" s="24"/>
      <c r="M24" s="24"/>
      <c r="N24" s="24"/>
      <c r="O24" s="24"/>
      <c r="P24" s="24"/>
      <c r="Q24" s="24"/>
      <c r="R24" s="24"/>
      <c r="S24" s="24"/>
      <c r="T24" s="24"/>
      <c r="U24" s="24"/>
      <c r="V24" s="24"/>
      <c r="W24" s="24"/>
      <c r="X24" s="24"/>
      <c r="Y24" s="24"/>
    </row>
    <row r="25" spans="1:25" ht="52.5" customHeight="1" x14ac:dyDescent="0.25">
      <c r="A25" s="12">
        <v>6</v>
      </c>
      <c r="B25" s="13" t="s">
        <v>217</v>
      </c>
      <c r="C25" s="13" t="s">
        <v>218</v>
      </c>
      <c r="D25" s="14" t="s">
        <v>524</v>
      </c>
      <c r="E25" s="15"/>
      <c r="F25" s="264">
        <f>Таблица!D55</f>
        <v>266.5</v>
      </c>
    </row>
    <row r="26" spans="1:25" ht="52.5" customHeight="1" x14ac:dyDescent="0.25">
      <c r="A26" s="38">
        <v>7</v>
      </c>
      <c r="B26" s="26" t="s">
        <v>75</v>
      </c>
      <c r="C26" s="27" t="s">
        <v>76</v>
      </c>
      <c r="D26" s="28" t="s">
        <v>524</v>
      </c>
      <c r="E26" s="27"/>
      <c r="F26" s="261">
        <f>Таблица!D56</f>
        <v>535.6</v>
      </c>
    </row>
    <row r="27" spans="1:25" ht="52.5" customHeight="1" thickBot="1" x14ac:dyDescent="0.3">
      <c r="A27" s="39">
        <v>8</v>
      </c>
      <c r="B27" s="40" t="s">
        <v>77</v>
      </c>
      <c r="C27" s="41" t="s">
        <v>78</v>
      </c>
      <c r="D27" s="42" t="s">
        <v>525</v>
      </c>
      <c r="E27" s="41"/>
      <c r="F27" s="265">
        <f>Таблица!D57</f>
        <v>375.7</v>
      </c>
    </row>
    <row r="28" spans="1:25" s="23" customFormat="1" ht="24" customHeight="1" thickBot="1" x14ac:dyDescent="0.3">
      <c r="A28" s="307" t="s">
        <v>18</v>
      </c>
      <c r="B28" s="305"/>
      <c r="C28" s="305"/>
      <c r="D28" s="305"/>
      <c r="E28" s="305"/>
      <c r="F28" s="306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</row>
    <row r="29" spans="1:25" s="23" customFormat="1" ht="17.25" customHeight="1" thickBot="1" x14ac:dyDescent="0.3">
      <c r="A29" s="308" t="s">
        <v>19</v>
      </c>
      <c r="B29" s="305"/>
      <c r="C29" s="305"/>
      <c r="D29" s="305"/>
      <c r="E29" s="305"/>
      <c r="F29" s="306"/>
      <c r="H29" s="24"/>
      <c r="I29" s="24"/>
      <c r="J29" s="24"/>
      <c r="K29" s="24"/>
      <c r="L29" s="24"/>
      <c r="M29" s="24"/>
      <c r="N29" s="24"/>
      <c r="O29" s="24"/>
      <c r="P29" s="24"/>
      <c r="Q29" s="24"/>
      <c r="R29" s="24"/>
      <c r="S29" s="24"/>
      <c r="T29" s="24"/>
      <c r="U29" s="24"/>
      <c r="V29" s="24"/>
      <c r="W29" s="24"/>
      <c r="X29" s="24"/>
      <c r="Y29" s="24"/>
    </row>
    <row r="30" spans="1:25" ht="42" customHeight="1" x14ac:dyDescent="0.25">
      <c r="A30" s="12">
        <v>9</v>
      </c>
      <c r="B30" s="26" t="s">
        <v>28</v>
      </c>
      <c r="C30" s="27" t="s">
        <v>29</v>
      </c>
      <c r="D30" s="28" t="s">
        <v>208</v>
      </c>
      <c r="E30" s="27"/>
      <c r="F30" s="261">
        <f>Таблица!D12</f>
        <v>2520.7000000000003</v>
      </c>
    </row>
    <row r="31" spans="1:25" ht="59.25" customHeight="1" x14ac:dyDescent="0.25">
      <c r="A31" s="43">
        <v>10</v>
      </c>
      <c r="B31" s="26" t="s">
        <v>30</v>
      </c>
      <c r="C31" s="27" t="s">
        <v>31</v>
      </c>
      <c r="D31" s="28" t="s">
        <v>209</v>
      </c>
      <c r="E31" s="27"/>
      <c r="F31" s="261">
        <f>Таблица!D13</f>
        <v>3889.6</v>
      </c>
    </row>
    <row r="32" spans="1:25" ht="69" customHeight="1" x14ac:dyDescent="0.25">
      <c r="A32" s="43">
        <v>11</v>
      </c>
      <c r="B32" s="30" t="s">
        <v>32</v>
      </c>
      <c r="C32" s="31" t="s">
        <v>33</v>
      </c>
      <c r="D32" s="32" t="s">
        <v>210</v>
      </c>
      <c r="E32" s="31"/>
      <c r="F32" s="262">
        <f>Таблица!D14</f>
        <v>5029.7</v>
      </c>
    </row>
    <row r="33" spans="1:25" ht="85.5" customHeight="1" x14ac:dyDescent="0.25">
      <c r="A33" s="43">
        <v>12</v>
      </c>
      <c r="B33" s="30" t="s">
        <v>34</v>
      </c>
      <c r="C33" s="31" t="s">
        <v>35</v>
      </c>
      <c r="D33" s="32" t="s">
        <v>211</v>
      </c>
      <c r="E33" s="31"/>
      <c r="F33" s="262">
        <f>Таблица!D15</f>
        <v>6349.2</v>
      </c>
    </row>
    <row r="34" spans="1:25" ht="99.75" customHeight="1" thickBot="1" x14ac:dyDescent="0.3">
      <c r="A34" s="39">
        <v>13</v>
      </c>
      <c r="B34" s="34" t="s">
        <v>98</v>
      </c>
      <c r="C34" s="35" t="s">
        <v>99</v>
      </c>
      <c r="D34" s="36" t="s">
        <v>212</v>
      </c>
      <c r="E34" s="35"/>
      <c r="F34" s="263">
        <f>Таблица!D16</f>
        <v>7598.5</v>
      </c>
    </row>
    <row r="35" spans="1:25" s="23" customFormat="1" ht="17.25" customHeight="1" thickBot="1" x14ac:dyDescent="0.3">
      <c r="A35" s="304" t="s">
        <v>20</v>
      </c>
      <c r="B35" s="305"/>
      <c r="C35" s="305"/>
      <c r="D35" s="305"/>
      <c r="E35" s="305"/>
      <c r="F35" s="306"/>
      <c r="H35" s="24"/>
      <c r="I35" s="24"/>
      <c r="J35" s="24"/>
      <c r="K35" s="24"/>
      <c r="L35" s="24"/>
      <c r="M35" s="24"/>
      <c r="N35" s="24"/>
      <c r="O35" s="24"/>
      <c r="P35" s="24"/>
      <c r="Q35" s="24"/>
      <c r="R35" s="24"/>
      <c r="S35" s="24"/>
      <c r="T35" s="24"/>
      <c r="U35" s="24"/>
      <c r="V35" s="24"/>
      <c r="W35" s="24"/>
      <c r="X35" s="24"/>
      <c r="Y35" s="24"/>
    </row>
    <row r="36" spans="1:25" ht="44.25" customHeight="1" x14ac:dyDescent="0.25">
      <c r="A36" s="12">
        <v>14</v>
      </c>
      <c r="B36" s="26" t="s">
        <v>36</v>
      </c>
      <c r="C36" s="27" t="s">
        <v>37</v>
      </c>
      <c r="D36" s="28" t="s">
        <v>208</v>
      </c>
      <c r="E36" s="27"/>
      <c r="F36" s="261">
        <f>Таблица!D17</f>
        <v>2592.2000000000003</v>
      </c>
    </row>
    <row r="37" spans="1:25" ht="58.5" customHeight="1" x14ac:dyDescent="0.25">
      <c r="A37" s="43">
        <v>15</v>
      </c>
      <c r="B37" s="26" t="s">
        <v>38</v>
      </c>
      <c r="C37" s="27" t="s">
        <v>39</v>
      </c>
      <c r="D37" s="28" t="s">
        <v>209</v>
      </c>
      <c r="E37" s="27"/>
      <c r="F37" s="261">
        <f>Таблица!D18</f>
        <v>3922.1</v>
      </c>
    </row>
    <row r="38" spans="1:25" ht="70.5" customHeight="1" x14ac:dyDescent="0.25">
      <c r="A38" s="43">
        <v>16</v>
      </c>
      <c r="B38" s="30" t="s">
        <v>40</v>
      </c>
      <c r="C38" s="31" t="s">
        <v>41</v>
      </c>
      <c r="D38" s="32" t="s">
        <v>210</v>
      </c>
      <c r="E38" s="31"/>
      <c r="F38" s="262">
        <f>Таблица!D19</f>
        <v>5223.4000000000005</v>
      </c>
    </row>
    <row r="39" spans="1:25" ht="84.75" customHeight="1" x14ac:dyDescent="0.25">
      <c r="A39" s="43">
        <v>17</v>
      </c>
      <c r="B39" s="30" t="s">
        <v>42</v>
      </c>
      <c r="C39" s="31" t="s">
        <v>43</v>
      </c>
      <c r="D39" s="32" t="s">
        <v>211</v>
      </c>
      <c r="E39" s="31"/>
      <c r="F39" s="262">
        <f>Таблица!D20</f>
        <v>6513</v>
      </c>
    </row>
    <row r="40" spans="1:25" ht="99.75" customHeight="1" thickBot="1" x14ac:dyDescent="0.3">
      <c r="A40" s="39">
        <v>18</v>
      </c>
      <c r="B40" s="40" t="s">
        <v>101</v>
      </c>
      <c r="C40" s="41" t="s">
        <v>100</v>
      </c>
      <c r="D40" s="42" t="s">
        <v>212</v>
      </c>
      <c r="E40" s="41"/>
      <c r="F40" s="265">
        <f>Таблица!D21</f>
        <v>7857.2</v>
      </c>
    </row>
    <row r="41" spans="1:25" s="23" customFormat="1" ht="17.25" customHeight="1" thickBot="1" x14ac:dyDescent="0.3">
      <c r="A41" s="308" t="s">
        <v>154</v>
      </c>
      <c r="B41" s="305"/>
      <c r="C41" s="305"/>
      <c r="D41" s="305"/>
      <c r="E41" s="305"/>
      <c r="F41" s="306"/>
      <c r="H41" s="24"/>
      <c r="I41" s="24"/>
      <c r="J41" s="24"/>
      <c r="K41" s="24"/>
      <c r="L41" s="24"/>
      <c r="M41" s="24"/>
      <c r="N41" s="24"/>
      <c r="O41" s="24"/>
      <c r="P41" s="24"/>
      <c r="Q41" s="24"/>
      <c r="R41" s="24"/>
      <c r="S41" s="24"/>
      <c r="T41" s="24"/>
      <c r="U41" s="24"/>
      <c r="V41" s="24"/>
      <c r="W41" s="24"/>
      <c r="X41" s="24"/>
      <c r="Y41" s="24"/>
    </row>
    <row r="42" spans="1:25" ht="60" customHeight="1" x14ac:dyDescent="0.25">
      <c r="A42" s="12">
        <v>19</v>
      </c>
      <c r="B42" s="26" t="s">
        <v>45</v>
      </c>
      <c r="C42" s="27" t="s">
        <v>44</v>
      </c>
      <c r="D42" s="28" t="s">
        <v>209</v>
      </c>
      <c r="E42" s="27"/>
      <c r="F42" s="261">
        <f>Таблица!D22</f>
        <v>4006.6000000000004</v>
      </c>
    </row>
    <row r="43" spans="1:25" ht="70.5" customHeight="1" x14ac:dyDescent="0.25">
      <c r="A43" s="43">
        <v>20</v>
      </c>
      <c r="B43" s="30" t="s">
        <v>46</v>
      </c>
      <c r="C43" s="31" t="s">
        <v>47</v>
      </c>
      <c r="D43" s="32" t="s">
        <v>210</v>
      </c>
      <c r="E43" s="31"/>
      <c r="F43" s="262">
        <f>Таблица!D23</f>
        <v>5176.6000000000004</v>
      </c>
    </row>
    <row r="44" spans="1:25" ht="84.75" customHeight="1" x14ac:dyDescent="0.25">
      <c r="A44" s="43">
        <v>21</v>
      </c>
      <c r="B44" s="30" t="s">
        <v>48</v>
      </c>
      <c r="C44" s="31" t="s">
        <v>49</v>
      </c>
      <c r="D44" s="32" t="s">
        <v>211</v>
      </c>
      <c r="E44" s="31"/>
      <c r="F44" s="262">
        <f>Таблица!D24</f>
        <v>6466.2</v>
      </c>
    </row>
    <row r="45" spans="1:25" ht="99.75" customHeight="1" thickBot="1" x14ac:dyDescent="0.3">
      <c r="A45" s="39">
        <v>22</v>
      </c>
      <c r="B45" s="34" t="s">
        <v>102</v>
      </c>
      <c r="C45" s="35" t="s">
        <v>103</v>
      </c>
      <c r="D45" s="36" t="s">
        <v>212</v>
      </c>
      <c r="E45" s="35"/>
      <c r="F45" s="263">
        <f>Таблица!D25</f>
        <v>7813</v>
      </c>
    </row>
    <row r="46" spans="1:25" s="23" customFormat="1" ht="16.5" thickBot="1" x14ac:dyDescent="0.3">
      <c r="A46" s="322" t="s">
        <v>21</v>
      </c>
      <c r="B46" s="305"/>
      <c r="C46" s="305"/>
      <c r="D46" s="305"/>
      <c r="E46" s="305"/>
      <c r="F46" s="306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</row>
    <row r="47" spans="1:25" s="23" customFormat="1" ht="16.5" thickBot="1" x14ac:dyDescent="0.3">
      <c r="A47" s="308" t="s">
        <v>155</v>
      </c>
      <c r="B47" s="305"/>
      <c r="C47" s="305"/>
      <c r="D47" s="305"/>
      <c r="E47" s="305"/>
      <c r="F47" s="306"/>
      <c r="H47" s="24"/>
      <c r="I47" s="24"/>
      <c r="J47" s="24"/>
      <c r="K47" s="24"/>
      <c r="L47" s="24"/>
      <c r="M47" s="24"/>
      <c r="N47" s="24"/>
      <c r="O47" s="24"/>
      <c r="P47" s="24"/>
      <c r="Q47" s="24"/>
      <c r="R47" s="24"/>
      <c r="S47" s="24"/>
      <c r="T47" s="24"/>
      <c r="U47" s="24"/>
      <c r="V47" s="24"/>
      <c r="W47" s="24"/>
      <c r="X47" s="24"/>
      <c r="Y47" s="24"/>
    </row>
    <row r="48" spans="1:25" ht="109.5" customHeight="1" thickBot="1" x14ac:dyDescent="0.3">
      <c r="A48" s="44">
        <v>23</v>
      </c>
      <c r="B48" s="45" t="s">
        <v>50</v>
      </c>
      <c r="C48" s="46" t="s">
        <v>51</v>
      </c>
      <c r="D48" s="47" t="s">
        <v>144</v>
      </c>
      <c r="E48" s="47"/>
      <c r="F48" s="266">
        <f>Таблица!D26</f>
        <v>6529.9000000000005</v>
      </c>
    </row>
    <row r="49" spans="1:25" s="23" customFormat="1" ht="16.5" thickBot="1" x14ac:dyDescent="0.3">
      <c r="A49" s="304" t="s">
        <v>156</v>
      </c>
      <c r="B49" s="305"/>
      <c r="C49" s="305"/>
      <c r="D49" s="305"/>
      <c r="E49" s="305"/>
      <c r="F49" s="306"/>
      <c r="H49" s="24"/>
      <c r="I49" s="24"/>
      <c r="J49" s="24"/>
      <c r="K49" s="24"/>
      <c r="L49" s="24"/>
      <c r="M49" s="24"/>
      <c r="N49" s="24"/>
      <c r="O49" s="24"/>
      <c r="P49" s="24"/>
      <c r="Q49" s="24"/>
      <c r="R49" s="24"/>
      <c r="S49" s="24"/>
      <c r="T49" s="24"/>
      <c r="U49" s="24"/>
      <c r="V49" s="24"/>
      <c r="W49" s="24"/>
      <c r="X49" s="24"/>
      <c r="Y49" s="24"/>
    </row>
    <row r="50" spans="1:25" ht="111" customHeight="1" x14ac:dyDescent="0.25">
      <c r="A50" s="12">
        <v>24</v>
      </c>
      <c r="B50" s="48" t="s">
        <v>57</v>
      </c>
      <c r="C50" s="27" t="s">
        <v>58</v>
      </c>
      <c r="D50" s="28" t="s">
        <v>145</v>
      </c>
      <c r="E50" s="28"/>
      <c r="F50" s="261">
        <f>Таблица!D27</f>
        <v>9813.7000000000007</v>
      </c>
    </row>
    <row r="51" spans="1:25" ht="111" customHeight="1" x14ac:dyDescent="0.25">
      <c r="A51" s="43">
        <v>25</v>
      </c>
      <c r="B51" s="49" t="s">
        <v>52</v>
      </c>
      <c r="C51" s="31" t="s">
        <v>53</v>
      </c>
      <c r="D51" s="32" t="s">
        <v>145</v>
      </c>
      <c r="E51" s="32"/>
      <c r="F51" s="262">
        <f>Таблица!D28</f>
        <v>9695.4</v>
      </c>
    </row>
    <row r="52" spans="1:25" ht="111" customHeight="1" thickBot="1" x14ac:dyDescent="0.3">
      <c r="A52" s="39">
        <v>26</v>
      </c>
      <c r="B52" s="50" t="s">
        <v>54</v>
      </c>
      <c r="C52" s="41" t="s">
        <v>55</v>
      </c>
      <c r="D52" s="42" t="s">
        <v>145</v>
      </c>
      <c r="E52" s="42"/>
      <c r="F52" s="265">
        <f>Таблица!D29</f>
        <v>9755.2000000000007</v>
      </c>
    </row>
    <row r="53" spans="1:25" ht="111" customHeight="1" x14ac:dyDescent="0.25">
      <c r="A53" s="12">
        <v>27</v>
      </c>
      <c r="B53" s="51" t="s">
        <v>56</v>
      </c>
      <c r="C53" s="15" t="s">
        <v>139</v>
      </c>
      <c r="D53" s="52" t="s">
        <v>145</v>
      </c>
      <c r="E53" s="52"/>
      <c r="F53" s="264">
        <f>Таблица!D30</f>
        <v>9755.2000000000007</v>
      </c>
    </row>
    <row r="54" spans="1:25" ht="111" customHeight="1" x14ac:dyDescent="0.25">
      <c r="A54" s="43">
        <v>28</v>
      </c>
      <c r="B54" s="49" t="s">
        <v>116</v>
      </c>
      <c r="C54" s="31" t="s">
        <v>118</v>
      </c>
      <c r="D54" s="32" t="s">
        <v>146</v>
      </c>
      <c r="E54" s="32"/>
      <c r="F54" s="262">
        <f>Таблица!D31</f>
        <v>11016.2</v>
      </c>
    </row>
    <row r="55" spans="1:25" ht="111" customHeight="1" thickBot="1" x14ac:dyDescent="0.3">
      <c r="A55" s="39">
        <v>29</v>
      </c>
      <c r="B55" s="53" t="s">
        <v>117</v>
      </c>
      <c r="C55" s="35" t="s">
        <v>140</v>
      </c>
      <c r="D55" s="36" t="s">
        <v>146</v>
      </c>
      <c r="E55" s="36"/>
      <c r="F55" s="263">
        <f>Таблица!D32</f>
        <v>11016.2</v>
      </c>
    </row>
    <row r="56" spans="1:25" ht="111" customHeight="1" x14ac:dyDescent="0.25">
      <c r="A56" s="43">
        <v>30</v>
      </c>
      <c r="B56" s="49" t="s">
        <v>223</v>
      </c>
      <c r="C56" s="31" t="s">
        <v>225</v>
      </c>
      <c r="D56" s="32" t="s">
        <v>146</v>
      </c>
      <c r="E56" s="32"/>
      <c r="F56" s="262">
        <f>Таблица!D33</f>
        <v>11074.7</v>
      </c>
    </row>
    <row r="57" spans="1:25" ht="111" customHeight="1" thickBot="1" x14ac:dyDescent="0.3">
      <c r="A57" s="39">
        <v>31</v>
      </c>
      <c r="B57" s="53" t="s">
        <v>224</v>
      </c>
      <c r="C57" s="35" t="s">
        <v>226</v>
      </c>
      <c r="D57" s="36" t="s">
        <v>146</v>
      </c>
      <c r="E57" s="36"/>
      <c r="F57" s="263">
        <f>Таблица!D34</f>
        <v>11074.7</v>
      </c>
    </row>
    <row r="58" spans="1:25" s="23" customFormat="1" ht="17.25" customHeight="1" thickBot="1" x14ac:dyDescent="0.3">
      <c r="A58" s="304" t="s">
        <v>157</v>
      </c>
      <c r="B58" s="305"/>
      <c r="C58" s="305"/>
      <c r="D58" s="305"/>
      <c r="E58" s="305"/>
      <c r="F58" s="306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</row>
    <row r="59" spans="1:25" ht="120" customHeight="1" x14ac:dyDescent="0.25">
      <c r="A59" s="12">
        <v>32</v>
      </c>
      <c r="B59" s="48" t="s">
        <v>65</v>
      </c>
      <c r="C59" s="27" t="s">
        <v>66</v>
      </c>
      <c r="D59" s="28" t="s">
        <v>146</v>
      </c>
      <c r="E59" s="28"/>
      <c r="F59" s="261">
        <f>Таблица!D35</f>
        <v>13087.1</v>
      </c>
    </row>
    <row r="60" spans="1:25" ht="120" customHeight="1" x14ac:dyDescent="0.25">
      <c r="A60" s="43">
        <v>33</v>
      </c>
      <c r="B60" s="49" t="s">
        <v>59</v>
      </c>
      <c r="C60" s="31" t="s">
        <v>60</v>
      </c>
      <c r="D60" s="32" t="s">
        <v>146</v>
      </c>
      <c r="E60" s="32"/>
      <c r="F60" s="262">
        <f>Таблица!D36</f>
        <v>12901.2</v>
      </c>
    </row>
    <row r="61" spans="1:25" ht="120" customHeight="1" x14ac:dyDescent="0.25">
      <c r="A61" s="54">
        <v>34</v>
      </c>
      <c r="B61" s="55" t="s">
        <v>61</v>
      </c>
      <c r="C61" s="27" t="s">
        <v>62</v>
      </c>
      <c r="D61" s="28" t="s">
        <v>146</v>
      </c>
      <c r="E61" s="28"/>
      <c r="F61" s="261">
        <f>Таблица!D37</f>
        <v>12993.5</v>
      </c>
    </row>
    <row r="62" spans="1:25" ht="120" customHeight="1" x14ac:dyDescent="0.25">
      <c r="A62" s="56">
        <v>35</v>
      </c>
      <c r="B62" s="57" t="s">
        <v>63</v>
      </c>
      <c r="C62" s="31" t="s">
        <v>64</v>
      </c>
      <c r="D62" s="32" t="s">
        <v>146</v>
      </c>
      <c r="E62" s="32"/>
      <c r="F62" s="262">
        <f>Таблица!D38</f>
        <v>12993.5</v>
      </c>
    </row>
    <row r="63" spans="1:25" ht="120" customHeight="1" x14ac:dyDescent="0.25">
      <c r="A63" s="56">
        <v>36</v>
      </c>
      <c r="B63" s="57" t="s">
        <v>213</v>
      </c>
      <c r="C63" s="49" t="s">
        <v>216</v>
      </c>
      <c r="D63" s="49" t="s">
        <v>147</v>
      </c>
      <c r="E63" s="32"/>
      <c r="F63" s="262">
        <f>Таблица!D39</f>
        <v>14257.1</v>
      </c>
    </row>
    <row r="64" spans="1:25" ht="120" customHeight="1" thickBot="1" x14ac:dyDescent="0.3">
      <c r="A64" s="58">
        <v>37</v>
      </c>
      <c r="B64" s="59" t="s">
        <v>214</v>
      </c>
      <c r="C64" s="53" t="s">
        <v>215</v>
      </c>
      <c r="D64" s="53" t="s">
        <v>147</v>
      </c>
      <c r="E64" s="36"/>
      <c r="F64" s="263">
        <f>Таблица!D40</f>
        <v>14257.1</v>
      </c>
    </row>
    <row r="65" spans="1:25" ht="120" customHeight="1" x14ac:dyDescent="0.25">
      <c r="A65" s="56">
        <v>38</v>
      </c>
      <c r="B65" s="57" t="s">
        <v>119</v>
      </c>
      <c r="C65" s="49" t="s">
        <v>123</v>
      </c>
      <c r="D65" s="49" t="s">
        <v>147</v>
      </c>
      <c r="E65" s="32"/>
      <c r="F65" s="262">
        <f>Таблица!D41</f>
        <v>14349.4</v>
      </c>
    </row>
    <row r="66" spans="1:25" ht="120" customHeight="1" thickBot="1" x14ac:dyDescent="0.3">
      <c r="A66" s="58">
        <v>39</v>
      </c>
      <c r="B66" s="60" t="s">
        <v>120</v>
      </c>
      <c r="C66" s="50" t="s">
        <v>124</v>
      </c>
      <c r="D66" s="50" t="s">
        <v>147</v>
      </c>
      <c r="E66" s="42"/>
      <c r="F66" s="265">
        <f>Таблица!D42</f>
        <v>14349.4</v>
      </c>
    </row>
    <row r="67" spans="1:25" s="23" customFormat="1" ht="17.25" customHeight="1" thickBot="1" x14ac:dyDescent="0.3">
      <c r="A67" s="308" t="s">
        <v>158</v>
      </c>
      <c r="B67" s="305"/>
      <c r="C67" s="305"/>
      <c r="D67" s="305"/>
      <c r="E67" s="305"/>
      <c r="F67" s="306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</row>
    <row r="68" spans="1:25" ht="120" customHeight="1" x14ac:dyDescent="0.25">
      <c r="A68" s="12">
        <v>40</v>
      </c>
      <c r="B68" s="48" t="s">
        <v>73</v>
      </c>
      <c r="C68" s="27" t="s">
        <v>74</v>
      </c>
      <c r="D68" s="28" t="s">
        <v>147</v>
      </c>
      <c r="E68" s="28"/>
      <c r="F68" s="261">
        <f>Таблица!D43</f>
        <v>16357.900000000001</v>
      </c>
    </row>
    <row r="69" spans="1:25" ht="120" customHeight="1" x14ac:dyDescent="0.25">
      <c r="A69" s="43">
        <v>41</v>
      </c>
      <c r="B69" s="49" t="s">
        <v>67</v>
      </c>
      <c r="C69" s="31" t="s">
        <v>68</v>
      </c>
      <c r="D69" s="32" t="s">
        <v>147</v>
      </c>
      <c r="E69" s="32"/>
      <c r="F69" s="262">
        <f>Таблица!D44</f>
        <v>16134.300000000001</v>
      </c>
    </row>
    <row r="70" spans="1:25" ht="120" customHeight="1" x14ac:dyDescent="0.25">
      <c r="A70" s="43">
        <v>42</v>
      </c>
      <c r="B70" s="49" t="s">
        <v>69</v>
      </c>
      <c r="C70" s="31" t="s">
        <v>70</v>
      </c>
      <c r="D70" s="32" t="s">
        <v>147</v>
      </c>
      <c r="E70" s="32"/>
      <c r="F70" s="262">
        <f>Таблица!D45</f>
        <v>16244.800000000001</v>
      </c>
    </row>
    <row r="71" spans="1:25" ht="120" customHeight="1" x14ac:dyDescent="0.25">
      <c r="A71" s="43">
        <v>43</v>
      </c>
      <c r="B71" s="49" t="s">
        <v>71</v>
      </c>
      <c r="C71" s="31" t="s">
        <v>72</v>
      </c>
      <c r="D71" s="32" t="s">
        <v>147</v>
      </c>
      <c r="E71" s="32"/>
      <c r="F71" s="262">
        <f>Таблица!D46</f>
        <v>16244.800000000001</v>
      </c>
    </row>
    <row r="72" spans="1:25" ht="120" customHeight="1" x14ac:dyDescent="0.25">
      <c r="A72" s="43">
        <v>44</v>
      </c>
      <c r="B72" s="49" t="s">
        <v>121</v>
      </c>
      <c r="C72" s="31" t="s">
        <v>122</v>
      </c>
      <c r="D72" s="32" t="s">
        <v>148</v>
      </c>
      <c r="E72" s="32"/>
      <c r="F72" s="262">
        <f>Таблица!D47</f>
        <v>17407</v>
      </c>
    </row>
    <row r="73" spans="1:25" ht="120" customHeight="1" thickBot="1" x14ac:dyDescent="0.3">
      <c r="A73" s="39">
        <v>45</v>
      </c>
      <c r="B73" s="50" t="s">
        <v>125</v>
      </c>
      <c r="C73" s="41" t="s">
        <v>126</v>
      </c>
      <c r="D73" s="42" t="s">
        <v>148</v>
      </c>
      <c r="E73" s="42"/>
      <c r="F73" s="265">
        <f>Таблица!D48</f>
        <v>17407</v>
      </c>
    </row>
    <row r="74" spans="1:25" ht="120" customHeight="1" x14ac:dyDescent="0.25">
      <c r="A74" s="12">
        <v>46</v>
      </c>
      <c r="B74" s="51" t="s">
        <v>219</v>
      </c>
      <c r="C74" s="15" t="s">
        <v>269</v>
      </c>
      <c r="D74" s="52" t="s">
        <v>148</v>
      </c>
      <c r="E74" s="52"/>
      <c r="F74" s="264">
        <f>Таблица!D49</f>
        <v>17550</v>
      </c>
    </row>
    <row r="75" spans="1:25" ht="120" customHeight="1" thickBot="1" x14ac:dyDescent="0.3">
      <c r="A75" s="39">
        <v>47</v>
      </c>
      <c r="B75" s="53" t="s">
        <v>220</v>
      </c>
      <c r="C75" s="35" t="s">
        <v>270</v>
      </c>
      <c r="D75" s="36" t="s">
        <v>148</v>
      </c>
      <c r="E75" s="36"/>
      <c r="F75" s="263">
        <f>Таблица!D50</f>
        <v>17550</v>
      </c>
    </row>
    <row r="76" spans="1:25" s="23" customFormat="1" ht="17.25" customHeight="1" thickBot="1" x14ac:dyDescent="0.3">
      <c r="A76" s="304" t="s">
        <v>159</v>
      </c>
      <c r="B76" s="305"/>
      <c r="C76" s="305"/>
      <c r="D76" s="305"/>
      <c r="E76" s="305"/>
      <c r="F76" s="306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</row>
    <row r="77" spans="1:25" ht="120" customHeight="1" x14ac:dyDescent="0.25">
      <c r="A77" s="12">
        <v>48</v>
      </c>
      <c r="B77" s="48" t="s">
        <v>128</v>
      </c>
      <c r="C77" s="27" t="s">
        <v>129</v>
      </c>
      <c r="D77" s="28" t="s">
        <v>148</v>
      </c>
      <c r="E77" s="28"/>
      <c r="F77" s="261">
        <f>Таблица!D51</f>
        <v>19607.900000000001</v>
      </c>
    </row>
    <row r="78" spans="1:25" ht="120" customHeight="1" x14ac:dyDescent="0.25">
      <c r="A78" s="43">
        <v>49</v>
      </c>
      <c r="B78" s="49" t="s">
        <v>127</v>
      </c>
      <c r="C78" s="31" t="s">
        <v>130</v>
      </c>
      <c r="D78" s="32" t="s">
        <v>148</v>
      </c>
      <c r="E78" s="32"/>
      <c r="F78" s="262">
        <f>Таблица!D52</f>
        <v>19273.8</v>
      </c>
    </row>
    <row r="79" spans="1:25" ht="120" customHeight="1" x14ac:dyDescent="0.25">
      <c r="A79" s="43">
        <v>50</v>
      </c>
      <c r="B79" s="49" t="s">
        <v>131</v>
      </c>
      <c r="C79" s="31" t="s">
        <v>132</v>
      </c>
      <c r="D79" s="32" t="s">
        <v>148</v>
      </c>
      <c r="E79" s="32"/>
      <c r="F79" s="262">
        <f>Таблица!D53</f>
        <v>19441.5</v>
      </c>
    </row>
    <row r="80" spans="1:25" ht="120" customHeight="1" thickBot="1" x14ac:dyDescent="0.3">
      <c r="A80" s="39">
        <v>51</v>
      </c>
      <c r="B80" s="50" t="s">
        <v>133</v>
      </c>
      <c r="C80" s="41" t="s">
        <v>134</v>
      </c>
      <c r="D80" s="42" t="s">
        <v>148</v>
      </c>
      <c r="E80" s="42"/>
      <c r="F80" s="265">
        <f>Таблица!D54</f>
        <v>19441.5</v>
      </c>
    </row>
  </sheetData>
  <sheetProtection password="E7C5" sheet="1" objects="1" scenarios="1"/>
  <mergeCells count="20">
    <mergeCell ref="A58:F58"/>
    <mergeCell ref="A67:F67"/>
    <mergeCell ref="A76:F76"/>
    <mergeCell ref="B9:F9"/>
    <mergeCell ref="A10:F10"/>
    <mergeCell ref="A11:F11"/>
    <mergeCell ref="A12:F12"/>
    <mergeCell ref="A13:F13"/>
    <mergeCell ref="A14:F14"/>
    <mergeCell ref="A35:F35"/>
    <mergeCell ref="A41:F41"/>
    <mergeCell ref="A46:F46"/>
    <mergeCell ref="A47:F47"/>
    <mergeCell ref="A16:F16"/>
    <mergeCell ref="A18:F18"/>
    <mergeCell ref="A24:F24"/>
    <mergeCell ref="A28:F28"/>
    <mergeCell ref="A29:F29"/>
    <mergeCell ref="A15:F15"/>
    <mergeCell ref="A49:F49"/>
  </mergeCells>
  <pageMargins left="0" right="0" top="0" bottom="0" header="0" footer="0"/>
  <pageSetup paperSize="9" fitToHeight="0" orientation="portrait" r:id="rId1"/>
  <rowBreaks count="5" manualBreakCount="5">
    <brk id="27" max="5" man="1"/>
    <brk id="40" max="5" man="1"/>
    <brk id="52" max="5" man="1"/>
    <brk id="60" max="5" man="1"/>
    <brk id="66" max="5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K1233"/>
  <sheetViews>
    <sheetView showGridLines="0" zoomScaleNormal="100" zoomScaleSheetLayoutView="80" workbookViewId="0">
      <selection activeCell="A2" sqref="A2:J2"/>
    </sheetView>
  </sheetViews>
  <sheetFormatPr defaultRowHeight="15" x14ac:dyDescent="0.25"/>
  <cols>
    <col min="1" max="1" width="3.28515625" style="276" customWidth="1"/>
    <col min="2" max="2" width="11.42578125" style="276" customWidth="1"/>
    <col min="3" max="3" width="12.140625" style="276" customWidth="1"/>
    <col min="4" max="4" width="47.28515625" style="285" customWidth="1"/>
    <col min="5" max="5" width="4.42578125" style="278" customWidth="1"/>
    <col min="6" max="6" width="6.42578125" style="291" customWidth="1"/>
    <col min="7" max="7" width="7.7109375" style="291" customWidth="1"/>
    <col min="8" max="8" width="14.28515625" style="278" customWidth="1"/>
    <col min="9" max="9" width="27.140625" style="278" customWidth="1"/>
    <col min="10" max="10" width="8.5703125" style="286" customWidth="1"/>
    <col min="11" max="11" width="17.28515625" style="276" hidden="1" customWidth="1"/>
    <col min="12" max="16" width="9.140625" style="276"/>
    <col min="17" max="17" width="12.85546875" style="276" customWidth="1"/>
    <col min="18" max="16384" width="9.140625" style="276"/>
  </cols>
  <sheetData>
    <row r="1" spans="1:11" ht="19.5" thickBot="1" x14ac:dyDescent="0.3">
      <c r="B1" s="330" t="s">
        <v>280</v>
      </c>
      <c r="C1" s="330"/>
      <c r="D1" s="330"/>
      <c r="E1" s="330"/>
      <c r="F1" s="330"/>
      <c r="G1" s="330"/>
      <c r="H1" s="330"/>
      <c r="I1" s="330"/>
      <c r="J1" s="331"/>
    </row>
    <row r="2" spans="1:11" s="273" customFormat="1" ht="15.75" thickBot="1" x14ac:dyDescent="0.3">
      <c r="A2" s="338" t="str">
        <f>'Наборные стеллажи'!F7</f>
        <v>Измененен: 19.02.2024</v>
      </c>
      <c r="B2" s="339"/>
      <c r="C2" s="339"/>
      <c r="D2" s="339"/>
      <c r="E2" s="339"/>
      <c r="F2" s="339"/>
      <c r="G2" s="339"/>
      <c r="H2" s="339"/>
      <c r="I2" s="339"/>
      <c r="J2" s="340"/>
    </row>
    <row r="3" spans="1:11" s="279" customFormat="1" ht="23.25" customHeight="1" thickBot="1" x14ac:dyDescent="0.3">
      <c r="A3" s="332" t="s">
        <v>10</v>
      </c>
      <c r="B3" s="333" t="s">
        <v>277</v>
      </c>
      <c r="C3" s="335" t="s">
        <v>278</v>
      </c>
      <c r="D3" s="335"/>
      <c r="E3" s="335"/>
      <c r="F3" s="335"/>
      <c r="G3" s="335"/>
      <c r="H3" s="333" t="s">
        <v>519</v>
      </c>
      <c r="I3" s="335" t="s">
        <v>279</v>
      </c>
      <c r="J3" s="333" t="s">
        <v>523</v>
      </c>
      <c r="K3" s="287"/>
    </row>
    <row r="4" spans="1:11" s="82" customFormat="1" ht="23.25" customHeight="1" thickBot="1" x14ac:dyDescent="0.3">
      <c r="A4" s="332"/>
      <c r="B4" s="334"/>
      <c r="C4" s="270" t="s">
        <v>0</v>
      </c>
      <c r="D4" s="271" t="s">
        <v>4</v>
      </c>
      <c r="E4" s="288" t="s">
        <v>276</v>
      </c>
      <c r="F4" s="289" t="s">
        <v>8</v>
      </c>
      <c r="G4" s="290" t="s">
        <v>282</v>
      </c>
      <c r="H4" s="336"/>
      <c r="I4" s="337"/>
      <c r="J4" s="333"/>
      <c r="K4" s="78"/>
    </row>
    <row r="5" spans="1:11" s="80" customFormat="1" ht="15.75" thickBot="1" x14ac:dyDescent="0.3">
      <c r="A5" s="326" t="s">
        <v>307</v>
      </c>
      <c r="B5" s="327"/>
      <c r="C5" s="328"/>
      <c r="D5" s="328"/>
      <c r="E5" s="328"/>
      <c r="F5" s="328"/>
      <c r="G5" s="328"/>
      <c r="H5" s="327"/>
      <c r="I5" s="327"/>
      <c r="J5" s="329"/>
      <c r="K5" s="77"/>
    </row>
    <row r="6" spans="1:11" x14ac:dyDescent="0.25">
      <c r="A6" s="341">
        <v>1</v>
      </c>
      <c r="B6" s="344" t="s">
        <v>281</v>
      </c>
      <c r="C6" s="274" t="str">
        <f>Таблица!$A$7</f>
        <v>VR.L-SL.BZ</v>
      </c>
      <c r="D6" s="280" t="str">
        <f>Таблица!$B$7</f>
        <v>Боковая/задняя панель для стеллажа наборного</v>
      </c>
      <c r="E6" s="274">
        <v>4</v>
      </c>
      <c r="F6" s="152">
        <f>Таблица!$D$7</f>
        <v>592.80000000000007</v>
      </c>
      <c r="G6" s="152">
        <f t="shared" ref="G6:G65" si="0">F6*E6</f>
        <v>2371.2000000000003</v>
      </c>
      <c r="H6" s="344" t="s">
        <v>528</v>
      </c>
      <c r="I6" s="344"/>
      <c r="J6" s="347">
        <f>SUM(G6:G12)</f>
        <v>23520.900000000005</v>
      </c>
      <c r="K6" s="275" t="s">
        <v>455</v>
      </c>
    </row>
    <row r="7" spans="1:11" x14ac:dyDescent="0.25">
      <c r="A7" s="342"/>
      <c r="B7" s="345"/>
      <c r="C7" s="232" t="str">
        <f>Таблица!$A$8</f>
        <v>VR.L-SL.P</v>
      </c>
      <c r="D7" s="281" t="str">
        <f>Таблица!$B$8</f>
        <v>Полка для стеллажа наборного</v>
      </c>
      <c r="E7" s="232">
        <v>4</v>
      </c>
      <c r="F7" s="164">
        <f>Таблица!$D$8</f>
        <v>625.30000000000007</v>
      </c>
      <c r="G7" s="164">
        <f t="shared" si="0"/>
        <v>2501.2000000000003</v>
      </c>
      <c r="H7" s="345"/>
      <c r="I7" s="345"/>
      <c r="J7" s="348"/>
      <c r="K7" s="275"/>
    </row>
    <row r="8" spans="1:11" x14ac:dyDescent="0.25">
      <c r="A8" s="342"/>
      <c r="B8" s="345"/>
      <c r="C8" s="232" t="str">
        <f>Таблица!$A$9</f>
        <v>VR.L-SL.KF</v>
      </c>
      <c r="D8" s="281" t="str">
        <f>Таблица!$B$9</f>
        <v>Короб с фасадом для стеллажа наборного</v>
      </c>
      <c r="E8" s="232">
        <v>1</v>
      </c>
      <c r="F8" s="164">
        <f>Таблица!$D$9</f>
        <v>2986.1</v>
      </c>
      <c r="G8" s="164">
        <f t="shared" si="0"/>
        <v>2986.1</v>
      </c>
      <c r="H8" s="345"/>
      <c r="I8" s="345"/>
      <c r="J8" s="348"/>
      <c r="K8" s="275"/>
    </row>
    <row r="9" spans="1:11" x14ac:dyDescent="0.25">
      <c r="A9" s="342"/>
      <c r="B9" s="345"/>
      <c r="C9" s="232" t="str">
        <f>Таблица!$A$11</f>
        <v>VR.L-SL-KY-2</v>
      </c>
      <c r="D9" s="281" t="str">
        <f>Таблица!$B$11</f>
        <v>Короб с 2 ящиками для стеллажа наборного</v>
      </c>
      <c r="E9" s="232">
        <v>1</v>
      </c>
      <c r="F9" s="164">
        <f>Таблица!$D$11</f>
        <v>5886.4000000000005</v>
      </c>
      <c r="G9" s="164">
        <f t="shared" si="0"/>
        <v>5886.4000000000005</v>
      </c>
      <c r="H9" s="345"/>
      <c r="I9" s="345"/>
      <c r="J9" s="348"/>
      <c r="K9" s="275"/>
    </row>
    <row r="10" spans="1:11" x14ac:dyDescent="0.25">
      <c r="A10" s="342"/>
      <c r="B10" s="345"/>
      <c r="C10" s="232" t="str">
        <f>Таблица!$A$12</f>
        <v>VR.L-SL.SZ-1</v>
      </c>
      <c r="D10" s="281" t="str">
        <f>Таблица!$B$12</f>
        <v>Стойка завершающая (1 ниша)</v>
      </c>
      <c r="E10" s="232">
        <v>2</v>
      </c>
      <c r="F10" s="164">
        <f>Таблица!$D$12</f>
        <v>2520.7000000000003</v>
      </c>
      <c r="G10" s="164">
        <f t="shared" si="0"/>
        <v>5041.4000000000005</v>
      </c>
      <c r="H10" s="345"/>
      <c r="I10" s="345"/>
      <c r="J10" s="348"/>
      <c r="K10" s="275"/>
    </row>
    <row r="11" spans="1:11" x14ac:dyDescent="0.25">
      <c r="A11" s="342"/>
      <c r="B11" s="345"/>
      <c r="C11" s="232" t="str">
        <f>Таблица!$A$17</f>
        <v>VR.L-SL.SP-1.1</v>
      </c>
      <c r="D11" s="282" t="str">
        <f>Таблица!$B$17</f>
        <v>Стойка проходная (1 ниша / 1 ниша)</v>
      </c>
      <c r="E11" s="232">
        <v>1</v>
      </c>
      <c r="F11" s="164">
        <f>Таблица!$D$17</f>
        <v>2592.2000000000003</v>
      </c>
      <c r="G11" s="164">
        <f t="shared" si="0"/>
        <v>2592.2000000000003</v>
      </c>
      <c r="H11" s="345"/>
      <c r="I11" s="345"/>
      <c r="J11" s="348"/>
      <c r="K11" s="275"/>
    </row>
    <row r="12" spans="1:11" ht="15.75" thickBot="1" x14ac:dyDescent="0.3">
      <c r="A12" s="343"/>
      <c r="B12" s="346"/>
      <c r="C12" s="237" t="str">
        <f>Таблица!$A$56</f>
        <v>VR.L-SL.KG</v>
      </c>
      <c r="D12" s="283" t="str">
        <f>Таблица!$B$56</f>
        <v>Комплект горизонтальных перемычек (2шт)</v>
      </c>
      <c r="E12" s="237">
        <v>4</v>
      </c>
      <c r="F12" s="139">
        <f>Таблица!$D$56</f>
        <v>535.6</v>
      </c>
      <c r="G12" s="139">
        <f t="shared" si="0"/>
        <v>2142.4</v>
      </c>
      <c r="H12" s="346"/>
      <c r="I12" s="346"/>
      <c r="J12" s="349"/>
      <c r="K12" s="275"/>
    </row>
    <row r="13" spans="1:11" x14ac:dyDescent="0.25">
      <c r="A13" s="341">
        <v>2</v>
      </c>
      <c r="B13" s="344" t="s">
        <v>283</v>
      </c>
      <c r="C13" s="274" t="str">
        <f>Таблица!$A$7</f>
        <v>VR.L-SL.BZ</v>
      </c>
      <c r="D13" s="280" t="str">
        <f>Таблица!$B$7</f>
        <v>Боковая/задняя панель для стеллажа наборного</v>
      </c>
      <c r="E13" s="274">
        <v>9</v>
      </c>
      <c r="F13" s="152">
        <f>Таблица!$D$7</f>
        <v>592.80000000000007</v>
      </c>
      <c r="G13" s="152">
        <f t="shared" si="0"/>
        <v>5335.2000000000007</v>
      </c>
      <c r="H13" s="344" t="s">
        <v>529</v>
      </c>
      <c r="I13" s="344"/>
      <c r="J13" s="347">
        <f>SUM(G13:G19)</f>
        <v>32874.400000000001</v>
      </c>
      <c r="K13" s="275" t="s">
        <v>456</v>
      </c>
    </row>
    <row r="14" spans="1:11" x14ac:dyDescent="0.25">
      <c r="A14" s="342"/>
      <c r="B14" s="345"/>
      <c r="C14" s="232" t="str">
        <f>Таблица!$A$8</f>
        <v>VR.L-SL.P</v>
      </c>
      <c r="D14" s="281" t="str">
        <f>Таблица!$B$8</f>
        <v>Полка для стеллажа наборного</v>
      </c>
      <c r="E14" s="232">
        <v>6</v>
      </c>
      <c r="F14" s="164">
        <f>Таблица!$D$8</f>
        <v>625.30000000000007</v>
      </c>
      <c r="G14" s="164">
        <f t="shared" si="0"/>
        <v>3751.8</v>
      </c>
      <c r="H14" s="345"/>
      <c r="I14" s="345"/>
      <c r="J14" s="348"/>
      <c r="K14" s="275"/>
    </row>
    <row r="15" spans="1:11" x14ac:dyDescent="0.25">
      <c r="A15" s="342"/>
      <c r="B15" s="345"/>
      <c r="C15" s="232" t="str">
        <f>Таблица!$A$9</f>
        <v>VR.L-SL.KF</v>
      </c>
      <c r="D15" s="281" t="str">
        <f>Таблица!$B$9</f>
        <v>Короб с фасадом для стеллажа наборного</v>
      </c>
      <c r="E15" s="232">
        <v>1</v>
      </c>
      <c r="F15" s="164">
        <f>Таблица!$D$9</f>
        <v>2986.1</v>
      </c>
      <c r="G15" s="164">
        <f t="shared" si="0"/>
        <v>2986.1</v>
      </c>
      <c r="H15" s="345"/>
      <c r="I15" s="345"/>
      <c r="J15" s="348"/>
      <c r="K15" s="275"/>
    </row>
    <row r="16" spans="1:11" x14ac:dyDescent="0.25">
      <c r="A16" s="342"/>
      <c r="B16" s="345"/>
      <c r="C16" s="232" t="str">
        <f>Таблица!$A$11</f>
        <v>VR.L-SL-KY-2</v>
      </c>
      <c r="D16" s="281" t="str">
        <f>Таблица!$B$11</f>
        <v>Короб с 2 ящиками для стеллажа наборного</v>
      </c>
      <c r="E16" s="232">
        <v>1</v>
      </c>
      <c r="F16" s="164">
        <f>Таблица!$D$11</f>
        <v>5886.4000000000005</v>
      </c>
      <c r="G16" s="164">
        <f t="shared" si="0"/>
        <v>5886.4000000000005</v>
      </c>
      <c r="H16" s="345"/>
      <c r="I16" s="345"/>
      <c r="J16" s="348"/>
      <c r="K16" s="275"/>
    </row>
    <row r="17" spans="1:11" x14ac:dyDescent="0.25">
      <c r="A17" s="342"/>
      <c r="B17" s="345"/>
      <c r="C17" s="232" t="str">
        <f>Таблица!$A$13</f>
        <v>VR.L-SL.SZ-2</v>
      </c>
      <c r="D17" s="281" t="str">
        <f>Таблица!$B$13</f>
        <v>Стойка завершающая (2 ниши)</v>
      </c>
      <c r="E17" s="232">
        <v>2</v>
      </c>
      <c r="F17" s="164">
        <f>Таблица!$D$13</f>
        <v>3889.6</v>
      </c>
      <c r="G17" s="164">
        <f t="shared" si="0"/>
        <v>7779.2</v>
      </c>
      <c r="H17" s="345"/>
      <c r="I17" s="345"/>
      <c r="J17" s="348"/>
      <c r="K17" s="275"/>
    </row>
    <row r="18" spans="1:11" x14ac:dyDescent="0.25">
      <c r="A18" s="342"/>
      <c r="B18" s="345"/>
      <c r="C18" s="232" t="str">
        <f>Таблица!$A$18</f>
        <v>VR.L-SL.SP-2.2</v>
      </c>
      <c r="D18" s="282" t="str">
        <f>Таблица!$B$18</f>
        <v>Стойка проходная (2 ниши / 2 ниши)</v>
      </c>
      <c r="E18" s="232">
        <v>1</v>
      </c>
      <c r="F18" s="164">
        <f>Таблица!$D$18</f>
        <v>3922.1</v>
      </c>
      <c r="G18" s="164">
        <f t="shared" si="0"/>
        <v>3922.1</v>
      </c>
      <c r="H18" s="345"/>
      <c r="I18" s="345"/>
      <c r="J18" s="348"/>
      <c r="K18" s="275"/>
    </row>
    <row r="19" spans="1:11" ht="15.75" thickBot="1" x14ac:dyDescent="0.3">
      <c r="A19" s="343"/>
      <c r="B19" s="346"/>
      <c r="C19" s="237" t="str">
        <f>Таблица!$A$56</f>
        <v>VR.L-SL.KG</v>
      </c>
      <c r="D19" s="283" t="str">
        <f>Таблица!$B$56</f>
        <v>Комплект горизонтальных перемычек (2шт)</v>
      </c>
      <c r="E19" s="237">
        <v>6</v>
      </c>
      <c r="F19" s="139">
        <f>Таблица!$D$56</f>
        <v>535.6</v>
      </c>
      <c r="G19" s="139">
        <f t="shared" si="0"/>
        <v>3213.6000000000004</v>
      </c>
      <c r="H19" s="346"/>
      <c r="I19" s="346"/>
      <c r="J19" s="349"/>
      <c r="K19" s="275"/>
    </row>
    <row r="20" spans="1:11" x14ac:dyDescent="0.25">
      <c r="A20" s="341">
        <v>3</v>
      </c>
      <c r="B20" s="344" t="s">
        <v>284</v>
      </c>
      <c r="C20" s="274" t="str">
        <f>Таблица!$A$7</f>
        <v>VR.L-SL.BZ</v>
      </c>
      <c r="D20" s="280" t="str">
        <f>Таблица!$B$7</f>
        <v>Боковая/задняя панель для стеллажа наборного</v>
      </c>
      <c r="E20" s="274">
        <v>10</v>
      </c>
      <c r="F20" s="152">
        <f>Таблица!$D$7</f>
        <v>592.80000000000007</v>
      </c>
      <c r="G20" s="152">
        <f t="shared" si="0"/>
        <v>5928.0000000000009</v>
      </c>
      <c r="H20" s="344" t="s">
        <v>530</v>
      </c>
      <c r="I20" s="344"/>
      <c r="J20" s="347">
        <f>SUM(G20:G25)</f>
        <v>42270.80000000001</v>
      </c>
      <c r="K20" s="275" t="s">
        <v>457</v>
      </c>
    </row>
    <row r="21" spans="1:11" x14ac:dyDescent="0.25">
      <c r="A21" s="342"/>
      <c r="B21" s="345"/>
      <c r="C21" s="232" t="str">
        <f>Таблица!$A$8</f>
        <v>VR.L-SL.P</v>
      </c>
      <c r="D21" s="281" t="str">
        <f>Таблица!$B$8</f>
        <v>Полка для стеллажа наборного</v>
      </c>
      <c r="E21" s="232">
        <v>8</v>
      </c>
      <c r="F21" s="164">
        <f>Таблица!$D$8</f>
        <v>625.30000000000007</v>
      </c>
      <c r="G21" s="164">
        <f t="shared" si="0"/>
        <v>5002.4000000000005</v>
      </c>
      <c r="H21" s="345"/>
      <c r="I21" s="345"/>
      <c r="J21" s="348"/>
      <c r="K21" s="275"/>
    </row>
    <row r="22" spans="1:11" x14ac:dyDescent="0.25">
      <c r="A22" s="342"/>
      <c r="B22" s="345"/>
      <c r="C22" s="232" t="str">
        <f>Таблица!$A$11</f>
        <v>VR.L-SL-KY-2</v>
      </c>
      <c r="D22" s="281" t="str">
        <f>Таблица!$B$11</f>
        <v>Короб с 2 ящиками для стеллажа наборного</v>
      </c>
      <c r="E22" s="232">
        <v>2</v>
      </c>
      <c r="F22" s="164">
        <f>Таблица!$D$11</f>
        <v>5886.4000000000005</v>
      </c>
      <c r="G22" s="164">
        <f t="shared" si="0"/>
        <v>11772.800000000001</v>
      </c>
      <c r="H22" s="345"/>
      <c r="I22" s="345"/>
      <c r="J22" s="348"/>
      <c r="K22" s="275"/>
    </row>
    <row r="23" spans="1:11" x14ac:dyDescent="0.25">
      <c r="A23" s="342"/>
      <c r="B23" s="345"/>
      <c r="C23" s="232" t="str">
        <f>Таблица!$A$14</f>
        <v>VR.L-SL.SZ-3</v>
      </c>
      <c r="D23" s="281" t="str">
        <f>Таблица!$B$14</f>
        <v>Стойка завершающая (3 ниши)</v>
      </c>
      <c r="E23" s="232">
        <v>2</v>
      </c>
      <c r="F23" s="164">
        <f>Таблица!$D$14</f>
        <v>5029.7</v>
      </c>
      <c r="G23" s="164">
        <f t="shared" si="0"/>
        <v>10059.4</v>
      </c>
      <c r="H23" s="345"/>
      <c r="I23" s="345"/>
      <c r="J23" s="348"/>
      <c r="K23" s="275"/>
    </row>
    <row r="24" spans="1:11" x14ac:dyDescent="0.25">
      <c r="A24" s="342"/>
      <c r="B24" s="345"/>
      <c r="C24" s="232" t="str">
        <f>Таблица!$A$19</f>
        <v>VR.L-SL.SP-3.3</v>
      </c>
      <c r="D24" s="282" t="str">
        <f>Таблица!$B$19</f>
        <v>Стойка проходная (3 ниши / 3 ниши)</v>
      </c>
      <c r="E24" s="232">
        <v>1</v>
      </c>
      <c r="F24" s="164">
        <f>Таблица!$D$19</f>
        <v>5223.4000000000005</v>
      </c>
      <c r="G24" s="164">
        <f t="shared" si="0"/>
        <v>5223.4000000000005</v>
      </c>
      <c r="H24" s="345"/>
      <c r="I24" s="345"/>
      <c r="J24" s="348"/>
      <c r="K24" s="275"/>
    </row>
    <row r="25" spans="1:11" ht="15.75" thickBot="1" x14ac:dyDescent="0.3">
      <c r="A25" s="343"/>
      <c r="B25" s="346"/>
      <c r="C25" s="237" t="str">
        <f>Таблица!$A$56</f>
        <v>VR.L-SL.KG</v>
      </c>
      <c r="D25" s="283" t="str">
        <f>Таблица!$B$56</f>
        <v>Комплект горизонтальных перемычек (2шт)</v>
      </c>
      <c r="E25" s="237">
        <v>8</v>
      </c>
      <c r="F25" s="139">
        <f>Таблица!$D$56</f>
        <v>535.6</v>
      </c>
      <c r="G25" s="139">
        <f t="shared" si="0"/>
        <v>4284.8</v>
      </c>
      <c r="H25" s="346"/>
      <c r="I25" s="346"/>
      <c r="J25" s="349"/>
      <c r="K25" s="275"/>
    </row>
    <row r="26" spans="1:11" x14ac:dyDescent="0.25">
      <c r="A26" s="341">
        <v>4</v>
      </c>
      <c r="B26" s="344" t="s">
        <v>285</v>
      </c>
      <c r="C26" s="274" t="str">
        <f>Таблица!$A$7</f>
        <v>VR.L-SL.BZ</v>
      </c>
      <c r="D26" s="280" t="str">
        <f>Таблица!$B$7</f>
        <v>Боковая/задняя панель для стеллажа наборного</v>
      </c>
      <c r="E26" s="274">
        <v>16</v>
      </c>
      <c r="F26" s="152">
        <f>Таблица!$D$7</f>
        <v>592.80000000000007</v>
      </c>
      <c r="G26" s="152">
        <f t="shared" si="0"/>
        <v>9484.8000000000011</v>
      </c>
      <c r="H26" s="344" t="s">
        <v>531</v>
      </c>
      <c r="I26" s="344"/>
      <c r="J26" s="347">
        <f>SUM(G26:G32)</f>
        <v>75795.200000000012</v>
      </c>
      <c r="K26" s="275" t="s">
        <v>458</v>
      </c>
    </row>
    <row r="27" spans="1:11" x14ac:dyDescent="0.25">
      <c r="A27" s="342"/>
      <c r="B27" s="345"/>
      <c r="C27" s="232" t="str">
        <f>Таблица!$A$8</f>
        <v>VR.L-SL.P</v>
      </c>
      <c r="D27" s="281" t="str">
        <f>Таблица!$B$8</f>
        <v>Полка для стеллажа наборного</v>
      </c>
      <c r="E27" s="232">
        <v>10</v>
      </c>
      <c r="F27" s="164">
        <f>Таблица!$D$8</f>
        <v>625.30000000000007</v>
      </c>
      <c r="G27" s="164">
        <f t="shared" si="0"/>
        <v>6253.0000000000009</v>
      </c>
      <c r="H27" s="345"/>
      <c r="I27" s="345"/>
      <c r="J27" s="348"/>
      <c r="K27" s="275"/>
    </row>
    <row r="28" spans="1:11" x14ac:dyDescent="0.25">
      <c r="A28" s="342"/>
      <c r="B28" s="345"/>
      <c r="C28" s="232" t="str">
        <f>Таблица!$A$9</f>
        <v>VR.L-SL.KF</v>
      </c>
      <c r="D28" s="281" t="str">
        <f>Таблица!$B$9</f>
        <v>Короб с фасадом для стеллажа наборного</v>
      </c>
      <c r="E28" s="232">
        <v>4</v>
      </c>
      <c r="F28" s="164">
        <f>Таблица!$D$9</f>
        <v>2986.1</v>
      </c>
      <c r="G28" s="164">
        <f t="shared" si="0"/>
        <v>11944.4</v>
      </c>
      <c r="H28" s="345"/>
      <c r="I28" s="345"/>
      <c r="J28" s="348"/>
      <c r="K28" s="275"/>
    </row>
    <row r="29" spans="1:11" x14ac:dyDescent="0.25">
      <c r="A29" s="342"/>
      <c r="B29" s="345"/>
      <c r="C29" s="232" t="str">
        <f>Таблица!$A$11</f>
        <v>VR.L-SL-KY-2</v>
      </c>
      <c r="D29" s="281" t="str">
        <f>Таблица!$B$11</f>
        <v>Короб с 2 ящиками для стеллажа наборного</v>
      </c>
      <c r="E29" s="232">
        <v>4</v>
      </c>
      <c r="F29" s="164">
        <f>Таблица!$D$11</f>
        <v>5886.4000000000005</v>
      </c>
      <c r="G29" s="164">
        <f t="shared" si="0"/>
        <v>23545.600000000002</v>
      </c>
      <c r="H29" s="345"/>
      <c r="I29" s="345"/>
      <c r="J29" s="348"/>
      <c r="K29" s="275"/>
    </row>
    <row r="30" spans="1:11" x14ac:dyDescent="0.25">
      <c r="A30" s="342"/>
      <c r="B30" s="345"/>
      <c r="C30" s="232" t="str">
        <f>Таблица!$A$15</f>
        <v>VR.L-SL.SZ-4</v>
      </c>
      <c r="D30" s="281" t="str">
        <f>Таблица!$B$15</f>
        <v>Стойка завершающая (4 ниши)</v>
      </c>
      <c r="E30" s="232">
        <v>2</v>
      </c>
      <c r="F30" s="164">
        <f>Таблица!$D$15</f>
        <v>6349.2</v>
      </c>
      <c r="G30" s="164">
        <f t="shared" si="0"/>
        <v>12698.4</v>
      </c>
      <c r="H30" s="345"/>
      <c r="I30" s="345"/>
      <c r="J30" s="348"/>
      <c r="K30" s="275"/>
    </row>
    <row r="31" spans="1:11" x14ac:dyDescent="0.25">
      <c r="A31" s="342"/>
      <c r="B31" s="345"/>
      <c r="C31" s="232" t="str">
        <f>Таблица!$A$20</f>
        <v>VR.L-SL.SP-4.4</v>
      </c>
      <c r="D31" s="282" t="str">
        <f>Таблица!$B$20</f>
        <v>Стойка проходная (4 ниши / 4 ниши)</v>
      </c>
      <c r="E31" s="232">
        <v>1</v>
      </c>
      <c r="F31" s="164">
        <f>Таблица!$D$20</f>
        <v>6513</v>
      </c>
      <c r="G31" s="164">
        <f t="shared" si="0"/>
        <v>6513</v>
      </c>
      <c r="H31" s="345"/>
      <c r="I31" s="345"/>
      <c r="J31" s="348"/>
      <c r="K31" s="275"/>
    </row>
    <row r="32" spans="1:11" ht="15.75" thickBot="1" x14ac:dyDescent="0.3">
      <c r="A32" s="343"/>
      <c r="B32" s="346"/>
      <c r="C32" s="237" t="str">
        <f>Таблица!$A$56</f>
        <v>VR.L-SL.KG</v>
      </c>
      <c r="D32" s="283" t="str">
        <f>Таблица!$B$56</f>
        <v>Комплект горизонтальных перемычек (2шт)</v>
      </c>
      <c r="E32" s="237">
        <v>10</v>
      </c>
      <c r="F32" s="139">
        <f>Таблица!$D$56</f>
        <v>535.6</v>
      </c>
      <c r="G32" s="139">
        <f t="shared" si="0"/>
        <v>5356</v>
      </c>
      <c r="H32" s="346"/>
      <c r="I32" s="346"/>
      <c r="J32" s="349"/>
      <c r="K32" s="275"/>
    </row>
    <row r="33" spans="1:11" x14ac:dyDescent="0.25">
      <c r="A33" s="341">
        <v>5</v>
      </c>
      <c r="B33" s="344" t="s">
        <v>286</v>
      </c>
      <c r="C33" s="274" t="str">
        <f>Таблица!$A$7</f>
        <v>VR.L-SL.BZ</v>
      </c>
      <c r="D33" s="280" t="str">
        <f>Таблица!$B$7</f>
        <v>Боковая/задняя панель для стеллажа наборного</v>
      </c>
      <c r="E33" s="274">
        <v>20</v>
      </c>
      <c r="F33" s="152">
        <f>Таблица!$D$7</f>
        <v>592.80000000000007</v>
      </c>
      <c r="G33" s="152">
        <f t="shared" si="0"/>
        <v>11856.000000000002</v>
      </c>
      <c r="H33" s="344" t="s">
        <v>531</v>
      </c>
      <c r="I33" s="344"/>
      <c r="J33" s="347">
        <f>SUM(G33:G39)</f>
        <v>75894</v>
      </c>
      <c r="K33" s="275" t="s">
        <v>459</v>
      </c>
    </row>
    <row r="34" spans="1:11" x14ac:dyDescent="0.25">
      <c r="A34" s="342"/>
      <c r="B34" s="345"/>
      <c r="C34" s="232" t="str">
        <f>Таблица!$A$8</f>
        <v>VR.L-SL.P</v>
      </c>
      <c r="D34" s="281" t="str">
        <f>Таблица!$B$8</f>
        <v>Полка для стеллажа наборного</v>
      </c>
      <c r="E34" s="232">
        <v>12</v>
      </c>
      <c r="F34" s="164">
        <f>Таблица!$D$8</f>
        <v>625.30000000000007</v>
      </c>
      <c r="G34" s="164">
        <f t="shared" si="0"/>
        <v>7503.6</v>
      </c>
      <c r="H34" s="345"/>
      <c r="I34" s="345"/>
      <c r="J34" s="348"/>
      <c r="K34" s="275"/>
    </row>
    <row r="35" spans="1:11" x14ac:dyDescent="0.25">
      <c r="A35" s="342"/>
      <c r="B35" s="345"/>
      <c r="C35" s="232" t="str">
        <f>Таблица!$A$9</f>
        <v>VR.L-SL.KF</v>
      </c>
      <c r="D35" s="281" t="str">
        <f>Таблица!$B$9</f>
        <v>Короб с фасадом для стеллажа наборного</v>
      </c>
      <c r="E35" s="232">
        <v>6</v>
      </c>
      <c r="F35" s="164">
        <f>Таблица!$D$9</f>
        <v>2986.1</v>
      </c>
      <c r="G35" s="164">
        <f t="shared" si="0"/>
        <v>17916.599999999999</v>
      </c>
      <c r="H35" s="345"/>
      <c r="I35" s="345"/>
      <c r="J35" s="348"/>
      <c r="K35" s="275"/>
    </row>
    <row r="36" spans="1:11" x14ac:dyDescent="0.25">
      <c r="A36" s="342"/>
      <c r="B36" s="345"/>
      <c r="C36" s="232" t="str">
        <f>Таблица!$A$10</f>
        <v>VR.L-SL.KY-1</v>
      </c>
      <c r="D36" s="281" t="str">
        <f>Таблица!$B$10</f>
        <v>Короб с 1 ящиком для стеллажа наборного</v>
      </c>
      <c r="E36" s="232">
        <v>2</v>
      </c>
      <c r="F36" s="164">
        <f>Таблица!$D$10</f>
        <v>4568.2</v>
      </c>
      <c r="G36" s="164">
        <f t="shared" si="0"/>
        <v>9136.4</v>
      </c>
      <c r="H36" s="345"/>
      <c r="I36" s="345"/>
      <c r="J36" s="348"/>
      <c r="K36" s="275"/>
    </row>
    <row r="37" spans="1:11" x14ac:dyDescent="0.25">
      <c r="A37" s="342"/>
      <c r="B37" s="345"/>
      <c r="C37" s="232" t="str">
        <f>Таблица!$A$16</f>
        <v>VR.L-SL.SZ-5</v>
      </c>
      <c r="D37" s="281" t="str">
        <f>Таблица!$B$16</f>
        <v>Стойка завершающая (5 ниш)</v>
      </c>
      <c r="E37" s="232">
        <v>2</v>
      </c>
      <c r="F37" s="164">
        <f>Таблица!$D$16</f>
        <v>7598.5</v>
      </c>
      <c r="G37" s="164">
        <f t="shared" si="0"/>
        <v>15197</v>
      </c>
      <c r="H37" s="345"/>
      <c r="I37" s="345"/>
      <c r="J37" s="348"/>
      <c r="K37" s="275"/>
    </row>
    <row r="38" spans="1:11" x14ac:dyDescent="0.25">
      <c r="A38" s="342"/>
      <c r="B38" s="345"/>
      <c r="C38" s="232" t="str">
        <f>Таблица!$A$21</f>
        <v>VR.L-SL.SP-5.5</v>
      </c>
      <c r="D38" s="282" t="str">
        <f>Таблица!$B$21</f>
        <v>Стойка проходная (5 ниш / 5 ниш)</v>
      </c>
      <c r="E38" s="232">
        <v>1</v>
      </c>
      <c r="F38" s="164">
        <f>Таблица!$D$21</f>
        <v>7857.2</v>
      </c>
      <c r="G38" s="164">
        <f t="shared" si="0"/>
        <v>7857.2</v>
      </c>
      <c r="H38" s="345"/>
      <c r="I38" s="345"/>
      <c r="J38" s="348"/>
      <c r="K38" s="275"/>
    </row>
    <row r="39" spans="1:11" ht="15.75" thickBot="1" x14ac:dyDescent="0.3">
      <c r="A39" s="343"/>
      <c r="B39" s="346"/>
      <c r="C39" s="237" t="str">
        <f>Таблица!$A$56</f>
        <v>VR.L-SL.KG</v>
      </c>
      <c r="D39" s="283" t="str">
        <f>Таблица!$B$56</f>
        <v>Комплект горизонтальных перемычек (2шт)</v>
      </c>
      <c r="E39" s="237">
        <v>12</v>
      </c>
      <c r="F39" s="139">
        <f>Таблица!$D$56</f>
        <v>535.6</v>
      </c>
      <c r="G39" s="139">
        <f t="shared" si="0"/>
        <v>6427.2000000000007</v>
      </c>
      <c r="H39" s="346"/>
      <c r="I39" s="346"/>
      <c r="J39" s="349"/>
      <c r="K39" s="275"/>
    </row>
    <row r="40" spans="1:11" x14ac:dyDescent="0.25">
      <c r="A40" s="341">
        <v>6</v>
      </c>
      <c r="B40" s="344" t="s">
        <v>287</v>
      </c>
      <c r="C40" s="274" t="str">
        <f>Таблица!$A$7</f>
        <v>VR.L-SL.BZ</v>
      </c>
      <c r="D40" s="280" t="str">
        <f>Таблица!$B$7</f>
        <v>Боковая/задняя панель для стеллажа наборного</v>
      </c>
      <c r="E40" s="274">
        <v>5</v>
      </c>
      <c r="F40" s="152">
        <f>Таблица!$D$7</f>
        <v>592.80000000000007</v>
      </c>
      <c r="G40" s="152">
        <f t="shared" si="0"/>
        <v>2964.0000000000005</v>
      </c>
      <c r="H40" s="344" t="s">
        <v>532</v>
      </c>
      <c r="I40" s="344"/>
      <c r="J40" s="347">
        <f>SUM(G40:G45)</f>
        <v>37814.400000000001</v>
      </c>
      <c r="K40" s="275" t="s">
        <v>460</v>
      </c>
    </row>
    <row r="41" spans="1:11" x14ac:dyDescent="0.25">
      <c r="A41" s="342"/>
      <c r="B41" s="345"/>
      <c r="C41" s="232" t="str">
        <f>Таблица!$A$8</f>
        <v>VR.L-SL.P</v>
      </c>
      <c r="D41" s="281" t="str">
        <f>Таблица!$B$8</f>
        <v>Полка для стеллажа наборного</v>
      </c>
      <c r="E41" s="232">
        <v>6</v>
      </c>
      <c r="F41" s="164">
        <f>Таблица!$D$8</f>
        <v>625.30000000000007</v>
      </c>
      <c r="G41" s="164">
        <f t="shared" si="0"/>
        <v>3751.8</v>
      </c>
      <c r="H41" s="345"/>
      <c r="I41" s="345"/>
      <c r="J41" s="348"/>
      <c r="K41" s="275"/>
    </row>
    <row r="42" spans="1:11" x14ac:dyDescent="0.25">
      <c r="A42" s="342"/>
      <c r="B42" s="345"/>
      <c r="C42" s="232" t="str">
        <f>Таблица!$A$11</f>
        <v>VR.L-SL-KY-2</v>
      </c>
      <c r="D42" s="281" t="str">
        <f>Таблица!$B$11</f>
        <v>Короб с 2 ящиками для стеллажа наборного</v>
      </c>
      <c r="E42" s="232">
        <v>3</v>
      </c>
      <c r="F42" s="164">
        <f>Таблица!$D$11</f>
        <v>5886.4000000000005</v>
      </c>
      <c r="G42" s="164">
        <f t="shared" si="0"/>
        <v>17659.2</v>
      </c>
      <c r="H42" s="345"/>
      <c r="I42" s="345"/>
      <c r="J42" s="348"/>
      <c r="K42" s="275"/>
    </row>
    <row r="43" spans="1:11" x14ac:dyDescent="0.25">
      <c r="A43" s="342"/>
      <c r="B43" s="345"/>
      <c r="C43" s="232" t="str">
        <f>Таблица!$A$12</f>
        <v>VR.L-SL.SZ-1</v>
      </c>
      <c r="D43" s="281" t="str">
        <f>Таблица!$B$12</f>
        <v>Стойка завершающая (1 ниша)</v>
      </c>
      <c r="E43" s="232">
        <v>2</v>
      </c>
      <c r="F43" s="164">
        <f>Таблица!$D$12</f>
        <v>2520.7000000000003</v>
      </c>
      <c r="G43" s="164">
        <f t="shared" si="0"/>
        <v>5041.4000000000005</v>
      </c>
      <c r="H43" s="345"/>
      <c r="I43" s="345"/>
      <c r="J43" s="348"/>
      <c r="K43" s="275"/>
    </row>
    <row r="44" spans="1:11" x14ac:dyDescent="0.25">
      <c r="A44" s="342"/>
      <c r="B44" s="345"/>
      <c r="C44" s="232" t="str">
        <f>Таблица!$A$17</f>
        <v>VR.L-SL.SP-1.1</v>
      </c>
      <c r="D44" s="282" t="str">
        <f>Таблица!$B$17</f>
        <v>Стойка проходная (1 ниша / 1 ниша)</v>
      </c>
      <c r="E44" s="232">
        <v>2</v>
      </c>
      <c r="F44" s="164">
        <f>Таблица!$D$17</f>
        <v>2592.2000000000003</v>
      </c>
      <c r="G44" s="164">
        <f t="shared" si="0"/>
        <v>5184.4000000000005</v>
      </c>
      <c r="H44" s="345"/>
      <c r="I44" s="345"/>
      <c r="J44" s="348"/>
      <c r="K44" s="275"/>
    </row>
    <row r="45" spans="1:11" ht="15.75" thickBot="1" x14ac:dyDescent="0.3">
      <c r="A45" s="343"/>
      <c r="B45" s="346"/>
      <c r="C45" s="237" t="str">
        <f>Таблица!$A$56</f>
        <v>VR.L-SL.KG</v>
      </c>
      <c r="D45" s="283" t="str">
        <f>Таблица!$B$56</f>
        <v>Комплект горизонтальных перемычек (2шт)</v>
      </c>
      <c r="E45" s="237">
        <v>6</v>
      </c>
      <c r="F45" s="139">
        <f>Таблица!$D$56</f>
        <v>535.6</v>
      </c>
      <c r="G45" s="139">
        <f t="shared" si="0"/>
        <v>3213.6000000000004</v>
      </c>
      <c r="H45" s="346"/>
      <c r="I45" s="346"/>
      <c r="J45" s="349"/>
      <c r="K45" s="275"/>
    </row>
    <row r="46" spans="1:11" x14ac:dyDescent="0.25">
      <c r="A46" s="350">
        <v>7</v>
      </c>
      <c r="B46" s="353" t="s">
        <v>288</v>
      </c>
      <c r="C46" s="274" t="str">
        <f>Таблица!$A$7</f>
        <v>VR.L-SL.BZ</v>
      </c>
      <c r="D46" s="280" t="str">
        <f>Таблица!$B$7</f>
        <v>Боковая/задняя панель для стеллажа наборного</v>
      </c>
      <c r="E46" s="274">
        <v>12</v>
      </c>
      <c r="F46" s="152">
        <f>Таблица!$D$7</f>
        <v>592.80000000000007</v>
      </c>
      <c r="G46" s="152">
        <f t="shared" si="0"/>
        <v>7113.6</v>
      </c>
      <c r="H46" s="353" t="s">
        <v>533</v>
      </c>
      <c r="I46" s="353"/>
      <c r="J46" s="356">
        <f>SUM(G46:G51)</f>
        <v>50844.299999999996</v>
      </c>
      <c r="K46" s="275" t="s">
        <v>461</v>
      </c>
    </row>
    <row r="47" spans="1:11" x14ac:dyDescent="0.25">
      <c r="A47" s="351"/>
      <c r="B47" s="354"/>
      <c r="C47" s="232" t="str">
        <f>Таблица!$A$8</f>
        <v>VR.L-SL.P</v>
      </c>
      <c r="D47" s="281" t="str">
        <f>Таблица!$B$8</f>
        <v>Полка для стеллажа наборного</v>
      </c>
      <c r="E47" s="232">
        <v>9</v>
      </c>
      <c r="F47" s="164">
        <f>Таблица!$D$8</f>
        <v>625.30000000000007</v>
      </c>
      <c r="G47" s="164">
        <f t="shared" si="0"/>
        <v>5627.7000000000007</v>
      </c>
      <c r="H47" s="354"/>
      <c r="I47" s="354"/>
      <c r="J47" s="357"/>
      <c r="K47" s="275"/>
    </row>
    <row r="48" spans="1:11" x14ac:dyDescent="0.25">
      <c r="A48" s="351"/>
      <c r="B48" s="354"/>
      <c r="C48" s="232" t="str">
        <f>Таблица!$A$11</f>
        <v>VR.L-SL-KY-2</v>
      </c>
      <c r="D48" s="281" t="str">
        <f>Таблица!$B$11</f>
        <v>Короб с 2 ящиками для стеллажа наборного</v>
      </c>
      <c r="E48" s="232">
        <v>3</v>
      </c>
      <c r="F48" s="164">
        <f>Таблица!$D$11</f>
        <v>5886.4000000000005</v>
      </c>
      <c r="G48" s="164">
        <f t="shared" si="0"/>
        <v>17659.2</v>
      </c>
      <c r="H48" s="354"/>
      <c r="I48" s="354"/>
      <c r="J48" s="357"/>
      <c r="K48" s="275"/>
    </row>
    <row r="49" spans="1:11" x14ac:dyDescent="0.25">
      <c r="A49" s="351"/>
      <c r="B49" s="354"/>
      <c r="C49" s="232" t="str">
        <f>Таблица!$A$13</f>
        <v>VR.L-SL.SZ-2</v>
      </c>
      <c r="D49" s="281" t="str">
        <f>Таблица!$B$13</f>
        <v>Стойка завершающая (2 ниши)</v>
      </c>
      <c r="E49" s="232">
        <v>2</v>
      </c>
      <c r="F49" s="164">
        <f>Таблица!$D$13</f>
        <v>3889.6</v>
      </c>
      <c r="G49" s="164">
        <f t="shared" si="0"/>
        <v>7779.2</v>
      </c>
      <c r="H49" s="354"/>
      <c r="I49" s="354"/>
      <c r="J49" s="357"/>
      <c r="K49" s="275"/>
    </row>
    <row r="50" spans="1:11" x14ac:dyDescent="0.25">
      <c r="A50" s="351"/>
      <c r="B50" s="354"/>
      <c r="C50" s="232" t="str">
        <f>Таблица!$A$18</f>
        <v>VR.L-SL.SP-2.2</v>
      </c>
      <c r="D50" s="282" t="str">
        <f>Таблица!$B$18</f>
        <v>Стойка проходная (2 ниши / 2 ниши)</v>
      </c>
      <c r="E50" s="232">
        <v>2</v>
      </c>
      <c r="F50" s="164">
        <f>Таблица!$D$18</f>
        <v>3922.1</v>
      </c>
      <c r="G50" s="164">
        <f t="shared" si="0"/>
        <v>7844.2</v>
      </c>
      <c r="H50" s="354"/>
      <c r="I50" s="354"/>
      <c r="J50" s="357"/>
      <c r="K50" s="275"/>
    </row>
    <row r="51" spans="1:11" ht="15.75" thickBot="1" x14ac:dyDescent="0.3">
      <c r="A51" s="352"/>
      <c r="B51" s="355"/>
      <c r="C51" s="277" t="str">
        <f>Таблица!$A$56</f>
        <v>VR.L-SL.KG</v>
      </c>
      <c r="D51" s="284" t="str">
        <f>Таблица!$B$56</f>
        <v>Комплект горизонтальных перемычек (2шт)</v>
      </c>
      <c r="E51" s="277">
        <v>9</v>
      </c>
      <c r="F51" s="178">
        <f>Таблица!$D$56</f>
        <v>535.6</v>
      </c>
      <c r="G51" s="178">
        <f t="shared" si="0"/>
        <v>4820.4000000000005</v>
      </c>
      <c r="H51" s="355"/>
      <c r="I51" s="355"/>
      <c r="J51" s="358"/>
      <c r="K51" s="275"/>
    </row>
    <row r="52" spans="1:11" x14ac:dyDescent="0.25">
      <c r="A52" s="350">
        <v>8</v>
      </c>
      <c r="B52" s="353" t="s">
        <v>289</v>
      </c>
      <c r="C52" s="274" t="str">
        <f>Таблица!$A$7</f>
        <v>VR.L-SL.BZ</v>
      </c>
      <c r="D52" s="280" t="str">
        <f>Таблица!$B$7</f>
        <v>Боковая/задняя панель для стеллажа наборного</v>
      </c>
      <c r="E52" s="274">
        <v>17</v>
      </c>
      <c r="F52" s="152">
        <f>Таблица!$D$7</f>
        <v>592.80000000000007</v>
      </c>
      <c r="G52" s="152">
        <f t="shared" si="0"/>
        <v>10077.6</v>
      </c>
      <c r="H52" s="353" t="s">
        <v>534</v>
      </c>
      <c r="I52" s="353"/>
      <c r="J52" s="356">
        <f>SUM(G52:G58)</f>
        <v>71132.100000000006</v>
      </c>
      <c r="K52" s="275" t="s">
        <v>462</v>
      </c>
    </row>
    <row r="53" spans="1:11" x14ac:dyDescent="0.25">
      <c r="A53" s="351"/>
      <c r="B53" s="354"/>
      <c r="C53" s="232" t="str">
        <f>Таблица!$A$8</f>
        <v>VR.L-SL.P</v>
      </c>
      <c r="D53" s="281" t="str">
        <f>Таблица!$B$8</f>
        <v>Полка для стеллажа наборного</v>
      </c>
      <c r="E53" s="232">
        <v>12</v>
      </c>
      <c r="F53" s="164">
        <f>Таблица!$D$8</f>
        <v>625.30000000000007</v>
      </c>
      <c r="G53" s="164">
        <f t="shared" si="0"/>
        <v>7503.6</v>
      </c>
      <c r="H53" s="354"/>
      <c r="I53" s="354"/>
      <c r="J53" s="357"/>
      <c r="K53" s="275"/>
    </row>
    <row r="54" spans="1:11" x14ac:dyDescent="0.25">
      <c r="A54" s="351"/>
      <c r="B54" s="354"/>
      <c r="C54" s="232" t="str">
        <f>Таблица!$A$9</f>
        <v>VR.L-SL.KF</v>
      </c>
      <c r="D54" s="281" t="str">
        <f>Таблица!$B$9</f>
        <v>Короб с фасадом для стеллажа наборного</v>
      </c>
      <c r="E54" s="232">
        <v>3</v>
      </c>
      <c r="F54" s="164">
        <f>Таблица!$D$9</f>
        <v>2986.1</v>
      </c>
      <c r="G54" s="164">
        <f t="shared" si="0"/>
        <v>8958.2999999999993</v>
      </c>
      <c r="H54" s="354"/>
      <c r="I54" s="354"/>
      <c r="J54" s="357"/>
      <c r="K54" s="275"/>
    </row>
    <row r="55" spans="1:11" x14ac:dyDescent="0.25">
      <c r="A55" s="351"/>
      <c r="B55" s="354"/>
      <c r="C55" s="232" t="str">
        <f>Таблица!$A$11</f>
        <v>VR.L-SL-KY-2</v>
      </c>
      <c r="D55" s="281" t="str">
        <f>Таблица!$B$11</f>
        <v>Короб с 2 ящиками для стеллажа наборного</v>
      </c>
      <c r="E55" s="232">
        <v>3</v>
      </c>
      <c r="F55" s="164">
        <f>Таблица!$D$11</f>
        <v>5886.4000000000005</v>
      </c>
      <c r="G55" s="164">
        <f t="shared" si="0"/>
        <v>17659.2</v>
      </c>
      <c r="H55" s="354"/>
      <c r="I55" s="354"/>
      <c r="J55" s="357"/>
      <c r="K55" s="275"/>
    </row>
    <row r="56" spans="1:11" x14ac:dyDescent="0.25">
      <c r="A56" s="351"/>
      <c r="B56" s="354"/>
      <c r="C56" s="232" t="str">
        <f>Таблица!$A$14</f>
        <v>VR.L-SL.SZ-3</v>
      </c>
      <c r="D56" s="281" t="str">
        <f>Таблица!$B$14</f>
        <v>Стойка завершающая (3 ниши)</v>
      </c>
      <c r="E56" s="232">
        <v>2</v>
      </c>
      <c r="F56" s="164">
        <f>Таблица!$D$14</f>
        <v>5029.7</v>
      </c>
      <c r="G56" s="164">
        <f t="shared" si="0"/>
        <v>10059.4</v>
      </c>
      <c r="H56" s="354"/>
      <c r="I56" s="354"/>
      <c r="J56" s="357"/>
      <c r="K56" s="275"/>
    </row>
    <row r="57" spans="1:11" x14ac:dyDescent="0.25">
      <c r="A57" s="351"/>
      <c r="B57" s="354"/>
      <c r="C57" s="232" t="str">
        <f>Таблица!$A$19</f>
        <v>VR.L-SL.SP-3.3</v>
      </c>
      <c r="D57" s="282" t="str">
        <f>Таблица!$B$19</f>
        <v>Стойка проходная (3 ниши / 3 ниши)</v>
      </c>
      <c r="E57" s="232">
        <v>2</v>
      </c>
      <c r="F57" s="164">
        <f>Таблица!$D$19</f>
        <v>5223.4000000000005</v>
      </c>
      <c r="G57" s="164">
        <f t="shared" si="0"/>
        <v>10446.800000000001</v>
      </c>
      <c r="H57" s="354"/>
      <c r="I57" s="354"/>
      <c r="J57" s="357"/>
      <c r="K57" s="275"/>
    </row>
    <row r="58" spans="1:11" ht="15.75" thickBot="1" x14ac:dyDescent="0.3">
      <c r="A58" s="359"/>
      <c r="B58" s="360"/>
      <c r="C58" s="237" t="str">
        <f>Таблица!$A$56</f>
        <v>VR.L-SL.KG</v>
      </c>
      <c r="D58" s="283" t="str">
        <f>Таблица!$B$56</f>
        <v>Комплект горизонтальных перемычек (2шт)</v>
      </c>
      <c r="E58" s="237">
        <v>12</v>
      </c>
      <c r="F58" s="139">
        <f>Таблица!$D$56</f>
        <v>535.6</v>
      </c>
      <c r="G58" s="139">
        <f t="shared" si="0"/>
        <v>6427.2000000000007</v>
      </c>
      <c r="H58" s="360"/>
      <c r="I58" s="360"/>
      <c r="J58" s="361"/>
      <c r="K58" s="275"/>
    </row>
    <row r="59" spans="1:11" x14ac:dyDescent="0.25">
      <c r="A59" s="350">
        <v>9</v>
      </c>
      <c r="B59" s="353" t="s">
        <v>290</v>
      </c>
      <c r="C59" s="274" t="str">
        <f>Таблица!$A$7</f>
        <v>VR.L-SL.BZ</v>
      </c>
      <c r="D59" s="280" t="str">
        <f>Таблица!$B$7</f>
        <v>Боковая/задняя панель для стеллажа наборного</v>
      </c>
      <c r="E59" s="274">
        <v>27</v>
      </c>
      <c r="F59" s="152">
        <f>Таблица!$D$7</f>
        <v>592.80000000000007</v>
      </c>
      <c r="G59" s="152">
        <f t="shared" si="0"/>
        <v>16005.600000000002</v>
      </c>
      <c r="H59" s="353" t="s">
        <v>535</v>
      </c>
      <c r="I59" s="353"/>
      <c r="J59" s="356">
        <f>SUM(G59:G66)</f>
        <v>125223.8</v>
      </c>
      <c r="K59" s="275" t="s">
        <v>463</v>
      </c>
    </row>
    <row r="60" spans="1:11" x14ac:dyDescent="0.25">
      <c r="A60" s="351"/>
      <c r="B60" s="354"/>
      <c r="C60" s="232" t="str">
        <f>Таблица!$A$8</f>
        <v>VR.L-SL.P</v>
      </c>
      <c r="D60" s="281" t="str">
        <f>Таблица!$B$8</f>
        <v>Полка для стеллажа наборного</v>
      </c>
      <c r="E60" s="232">
        <v>20</v>
      </c>
      <c r="F60" s="164">
        <f>Таблица!$D$8</f>
        <v>625.30000000000007</v>
      </c>
      <c r="G60" s="164">
        <f t="shared" si="0"/>
        <v>12506.000000000002</v>
      </c>
      <c r="H60" s="354"/>
      <c r="I60" s="354"/>
      <c r="J60" s="357"/>
      <c r="K60" s="275"/>
    </row>
    <row r="61" spans="1:11" x14ac:dyDescent="0.25">
      <c r="A61" s="351"/>
      <c r="B61" s="354"/>
      <c r="C61" s="232" t="str">
        <f>Таблица!$A$9</f>
        <v>VR.L-SL.KF</v>
      </c>
      <c r="D61" s="281" t="str">
        <f>Таблица!$B$9</f>
        <v>Короб с фасадом для стеллажа наборного</v>
      </c>
      <c r="E61" s="232">
        <v>4</v>
      </c>
      <c r="F61" s="164">
        <f>Таблица!$D$9</f>
        <v>2986.1</v>
      </c>
      <c r="G61" s="164">
        <f t="shared" si="0"/>
        <v>11944.4</v>
      </c>
      <c r="H61" s="354"/>
      <c r="I61" s="354"/>
      <c r="J61" s="357"/>
      <c r="K61" s="275"/>
    </row>
    <row r="62" spans="1:11" x14ac:dyDescent="0.25">
      <c r="A62" s="351"/>
      <c r="B62" s="354"/>
      <c r="C62" s="232" t="str">
        <f>Таблица!$A$10</f>
        <v>VR.L-SL.KY-1</v>
      </c>
      <c r="D62" s="281" t="str">
        <f>Таблица!$B$10</f>
        <v>Короб с 1 ящиком для стеллажа наборного</v>
      </c>
      <c r="E62" s="232">
        <v>4</v>
      </c>
      <c r="F62" s="164">
        <f>Таблица!$D$10</f>
        <v>4568.2</v>
      </c>
      <c r="G62" s="164">
        <f t="shared" si="0"/>
        <v>18272.8</v>
      </c>
      <c r="H62" s="354"/>
      <c r="I62" s="354"/>
      <c r="J62" s="357"/>
      <c r="K62" s="275"/>
    </row>
    <row r="63" spans="1:11" x14ac:dyDescent="0.25">
      <c r="A63" s="351"/>
      <c r="B63" s="354"/>
      <c r="C63" s="232" t="str">
        <f>Таблица!$A$11</f>
        <v>VR.L-SL-KY-2</v>
      </c>
      <c r="D63" s="281" t="str">
        <f>Таблица!$B$11</f>
        <v>Короб с 2 ящиками для стеллажа наборного</v>
      </c>
      <c r="E63" s="232">
        <v>4</v>
      </c>
      <c r="F63" s="164">
        <f>Таблица!$D$11</f>
        <v>5886.4000000000005</v>
      </c>
      <c r="G63" s="164">
        <f t="shared" si="0"/>
        <v>23545.600000000002</v>
      </c>
      <c r="H63" s="354"/>
      <c r="I63" s="354"/>
      <c r="J63" s="357"/>
      <c r="K63" s="275"/>
    </row>
    <row r="64" spans="1:11" x14ac:dyDescent="0.25">
      <c r="A64" s="351"/>
      <c r="B64" s="354"/>
      <c r="C64" s="232" t="str">
        <f>Таблица!$A$15</f>
        <v>VR.L-SL.SZ-4</v>
      </c>
      <c r="D64" s="281" t="str">
        <f>Таблица!$B$15</f>
        <v>Стойка завершающая (4 ниши)</v>
      </c>
      <c r="E64" s="232">
        <v>2</v>
      </c>
      <c r="F64" s="164">
        <f>Таблица!$D$15</f>
        <v>6349.2</v>
      </c>
      <c r="G64" s="164">
        <f t="shared" si="0"/>
        <v>12698.4</v>
      </c>
      <c r="H64" s="354"/>
      <c r="I64" s="354"/>
      <c r="J64" s="357"/>
      <c r="K64" s="275"/>
    </row>
    <row r="65" spans="1:11" x14ac:dyDescent="0.25">
      <c r="A65" s="351"/>
      <c r="B65" s="354"/>
      <c r="C65" s="232" t="str">
        <f>Таблица!$A$20</f>
        <v>VR.L-SL.SP-4.4</v>
      </c>
      <c r="D65" s="282" t="str">
        <f>Таблица!$B$20</f>
        <v>Стойка проходная (4 ниши / 4 ниши)</v>
      </c>
      <c r="E65" s="232">
        <v>3</v>
      </c>
      <c r="F65" s="164">
        <f>Таблица!$D$20</f>
        <v>6513</v>
      </c>
      <c r="G65" s="164">
        <f t="shared" si="0"/>
        <v>19539</v>
      </c>
      <c r="H65" s="354"/>
      <c r="I65" s="354"/>
      <c r="J65" s="357"/>
      <c r="K65" s="275"/>
    </row>
    <row r="66" spans="1:11" ht="15.75" thickBot="1" x14ac:dyDescent="0.3">
      <c r="A66" s="359"/>
      <c r="B66" s="360"/>
      <c r="C66" s="237" t="str">
        <f>Таблица!$A$56</f>
        <v>VR.L-SL.KG</v>
      </c>
      <c r="D66" s="283" t="str">
        <f>Таблица!$B$56</f>
        <v>Комплект горизонтальных перемычек (2шт)</v>
      </c>
      <c r="E66" s="237">
        <v>20</v>
      </c>
      <c r="F66" s="139">
        <f>Таблица!$D$56</f>
        <v>535.6</v>
      </c>
      <c r="G66" s="139">
        <f t="shared" ref="G66:G126" si="1">F66*E66</f>
        <v>10712</v>
      </c>
      <c r="H66" s="360"/>
      <c r="I66" s="360"/>
      <c r="J66" s="361"/>
      <c r="K66" s="275"/>
    </row>
    <row r="67" spans="1:11" x14ac:dyDescent="0.25">
      <c r="A67" s="350">
        <v>10</v>
      </c>
      <c r="B67" s="353" t="s">
        <v>291</v>
      </c>
      <c r="C67" s="274" t="str">
        <f>Таблица!$A$7</f>
        <v>VR.L-SL.BZ</v>
      </c>
      <c r="D67" s="280" t="str">
        <f>Таблица!$B$7</f>
        <v>Боковая/задняя панель для стеллажа наборного</v>
      </c>
      <c r="E67" s="274">
        <v>43</v>
      </c>
      <c r="F67" s="152">
        <f>Таблица!$D$7</f>
        <v>592.80000000000007</v>
      </c>
      <c r="G67" s="152">
        <f t="shared" si="1"/>
        <v>25490.400000000001</v>
      </c>
      <c r="H67" s="353" t="s">
        <v>526</v>
      </c>
      <c r="I67" s="353"/>
      <c r="J67" s="356">
        <f>SUM(G67:G74)</f>
        <v>191805.9</v>
      </c>
      <c r="K67" s="275" t="s">
        <v>464</v>
      </c>
    </row>
    <row r="68" spans="1:11" x14ac:dyDescent="0.25">
      <c r="A68" s="351"/>
      <c r="B68" s="354"/>
      <c r="C68" s="232" t="str">
        <f>Таблица!$A$8</f>
        <v>VR.L-SL.P</v>
      </c>
      <c r="D68" s="281" t="str">
        <f>Таблица!$B$8</f>
        <v>Полка для стеллажа наборного</v>
      </c>
      <c r="E68" s="232">
        <v>30</v>
      </c>
      <c r="F68" s="164">
        <f>Таблица!$D$8</f>
        <v>625.30000000000007</v>
      </c>
      <c r="G68" s="164">
        <f t="shared" si="1"/>
        <v>18759.000000000004</v>
      </c>
      <c r="H68" s="354"/>
      <c r="I68" s="354"/>
      <c r="J68" s="357"/>
      <c r="K68" s="275"/>
    </row>
    <row r="69" spans="1:11" x14ac:dyDescent="0.25">
      <c r="A69" s="351"/>
      <c r="B69" s="354"/>
      <c r="C69" s="232" t="str">
        <f>Таблица!$A$9</f>
        <v>VR.L-SL.KF</v>
      </c>
      <c r="D69" s="281" t="str">
        <f>Таблица!$B$9</f>
        <v>Короб с фасадом для стеллажа наборного</v>
      </c>
      <c r="E69" s="232">
        <v>5</v>
      </c>
      <c r="F69" s="164">
        <f>Таблица!$D$9</f>
        <v>2986.1</v>
      </c>
      <c r="G69" s="164">
        <f t="shared" si="1"/>
        <v>14930.5</v>
      </c>
      <c r="H69" s="354"/>
      <c r="I69" s="354"/>
      <c r="J69" s="357"/>
      <c r="K69" s="275"/>
    </row>
    <row r="70" spans="1:11" x14ac:dyDescent="0.25">
      <c r="A70" s="351"/>
      <c r="B70" s="354"/>
      <c r="C70" s="232" t="str">
        <f>Таблица!$A$10</f>
        <v>VR.L-SL.KY-1</v>
      </c>
      <c r="D70" s="281" t="str">
        <f>Таблица!$B$10</f>
        <v>Короб с 1 ящиком для стеллажа наборного</v>
      </c>
      <c r="E70" s="232">
        <v>5</v>
      </c>
      <c r="F70" s="164">
        <f>Таблица!$D$10</f>
        <v>4568.2</v>
      </c>
      <c r="G70" s="164">
        <f t="shared" si="1"/>
        <v>22841</v>
      </c>
      <c r="H70" s="354"/>
      <c r="I70" s="354"/>
      <c r="J70" s="357"/>
      <c r="K70" s="275"/>
    </row>
    <row r="71" spans="1:11" x14ac:dyDescent="0.25">
      <c r="A71" s="351"/>
      <c r="B71" s="354"/>
      <c r="C71" s="232" t="str">
        <f>Таблица!$A$11</f>
        <v>VR.L-SL-KY-2</v>
      </c>
      <c r="D71" s="281" t="str">
        <f>Таблица!$B$11</f>
        <v>Короб с 2 ящиками для стеллажа наборного</v>
      </c>
      <c r="E71" s="232">
        <v>8</v>
      </c>
      <c r="F71" s="164">
        <f>Таблица!$D$11</f>
        <v>5886.4000000000005</v>
      </c>
      <c r="G71" s="164">
        <f t="shared" si="1"/>
        <v>47091.200000000004</v>
      </c>
      <c r="H71" s="354"/>
      <c r="I71" s="354"/>
      <c r="J71" s="357"/>
      <c r="K71" s="275"/>
    </row>
    <row r="72" spans="1:11" x14ac:dyDescent="0.25">
      <c r="A72" s="351"/>
      <c r="B72" s="354"/>
      <c r="C72" s="232" t="str">
        <f>Таблица!$A$16</f>
        <v>VR.L-SL.SZ-5</v>
      </c>
      <c r="D72" s="281" t="str">
        <f>Таблица!$B$16</f>
        <v>Стойка завершающая (5 ниш)</v>
      </c>
      <c r="E72" s="232">
        <v>2</v>
      </c>
      <c r="F72" s="164">
        <f>Таблица!$D$16</f>
        <v>7598.5</v>
      </c>
      <c r="G72" s="164">
        <f t="shared" si="1"/>
        <v>15197</v>
      </c>
      <c r="H72" s="354"/>
      <c r="I72" s="354"/>
      <c r="J72" s="357"/>
      <c r="K72" s="275"/>
    </row>
    <row r="73" spans="1:11" x14ac:dyDescent="0.25">
      <c r="A73" s="351"/>
      <c r="B73" s="354"/>
      <c r="C73" s="232" t="str">
        <f>Таблица!$A$21</f>
        <v>VR.L-SL.SP-5.5</v>
      </c>
      <c r="D73" s="282" t="str">
        <f>Таблица!$B$21</f>
        <v>Стойка проходная (5 ниш / 5 ниш)</v>
      </c>
      <c r="E73" s="232">
        <v>4</v>
      </c>
      <c r="F73" s="164">
        <f>Таблица!$D$21</f>
        <v>7857.2</v>
      </c>
      <c r="G73" s="164">
        <f t="shared" si="1"/>
        <v>31428.799999999999</v>
      </c>
      <c r="H73" s="354"/>
      <c r="I73" s="354"/>
      <c r="J73" s="357"/>
      <c r="K73" s="275"/>
    </row>
    <row r="74" spans="1:11" ht="15.75" thickBot="1" x14ac:dyDescent="0.3">
      <c r="A74" s="359"/>
      <c r="B74" s="360"/>
      <c r="C74" s="237" t="str">
        <f>Таблица!$A$56</f>
        <v>VR.L-SL.KG</v>
      </c>
      <c r="D74" s="283" t="str">
        <f>Таблица!$B$56</f>
        <v>Комплект горизонтальных перемычек (2шт)</v>
      </c>
      <c r="E74" s="237">
        <v>30</v>
      </c>
      <c r="F74" s="139">
        <f>Таблица!$D$56</f>
        <v>535.6</v>
      </c>
      <c r="G74" s="139">
        <f t="shared" si="1"/>
        <v>16068</v>
      </c>
      <c r="H74" s="360"/>
      <c r="I74" s="360"/>
      <c r="J74" s="361"/>
      <c r="K74" s="275"/>
    </row>
    <row r="75" spans="1:11" s="285" customFormat="1" x14ac:dyDescent="0.25">
      <c r="A75" s="350">
        <v>11</v>
      </c>
      <c r="B75" s="353" t="s">
        <v>292</v>
      </c>
      <c r="C75" s="292" t="str">
        <f>Таблица!$A$7</f>
        <v>VR.L-SL.BZ</v>
      </c>
      <c r="D75" s="280" t="str">
        <f>Таблица!$B$7</f>
        <v>Боковая/задняя панель для стеллажа наборного</v>
      </c>
      <c r="E75" s="292">
        <v>7</v>
      </c>
      <c r="F75" s="293">
        <f>Таблица!$D$7</f>
        <v>592.80000000000007</v>
      </c>
      <c r="G75" s="293">
        <f t="shared" si="1"/>
        <v>4149.6000000000004</v>
      </c>
      <c r="H75" s="353" t="s">
        <v>529</v>
      </c>
      <c r="I75" s="353"/>
      <c r="J75" s="356">
        <f>SUM(G75:G82)</f>
        <v>29243.5</v>
      </c>
      <c r="K75" s="275" t="s">
        <v>465</v>
      </c>
    </row>
    <row r="76" spans="1:11" x14ac:dyDescent="0.25">
      <c r="A76" s="351"/>
      <c r="B76" s="354"/>
      <c r="C76" s="232" t="str">
        <f>Таблица!$A$8</f>
        <v>VR.L-SL.P</v>
      </c>
      <c r="D76" s="281" t="str">
        <f>Таблица!$B$8</f>
        <v>Полка для стеллажа наборного</v>
      </c>
      <c r="E76" s="232">
        <v>5</v>
      </c>
      <c r="F76" s="164">
        <f>Таблица!$D$8</f>
        <v>625.30000000000007</v>
      </c>
      <c r="G76" s="164">
        <f t="shared" si="1"/>
        <v>3126.5000000000005</v>
      </c>
      <c r="H76" s="354"/>
      <c r="I76" s="354"/>
      <c r="J76" s="357"/>
      <c r="K76" s="275"/>
    </row>
    <row r="77" spans="1:11" x14ac:dyDescent="0.25">
      <c r="A77" s="351"/>
      <c r="B77" s="354"/>
      <c r="C77" s="232" t="str">
        <f>Таблица!$A$9</f>
        <v>VR.L-SL.KF</v>
      </c>
      <c r="D77" s="281" t="str">
        <f>Таблица!$B$9</f>
        <v>Короб с фасадом для стеллажа наборного</v>
      </c>
      <c r="E77" s="232">
        <v>1</v>
      </c>
      <c r="F77" s="164">
        <f>Таблица!$D$9</f>
        <v>2986.1</v>
      </c>
      <c r="G77" s="164">
        <f t="shared" si="1"/>
        <v>2986.1</v>
      </c>
      <c r="H77" s="354"/>
      <c r="I77" s="354"/>
      <c r="J77" s="357"/>
      <c r="K77" s="275"/>
    </row>
    <row r="78" spans="1:11" x14ac:dyDescent="0.25">
      <c r="A78" s="351"/>
      <c r="B78" s="354"/>
      <c r="C78" s="232" t="str">
        <f>Таблица!$A$11</f>
        <v>VR.L-SL-KY-2</v>
      </c>
      <c r="D78" s="281" t="str">
        <f>Таблица!$B$11</f>
        <v>Короб с 2 ящиками для стеллажа наборного</v>
      </c>
      <c r="E78" s="232">
        <v>1</v>
      </c>
      <c r="F78" s="164">
        <f>Таблица!$D$11</f>
        <v>5886.4000000000005</v>
      </c>
      <c r="G78" s="164">
        <f t="shared" si="1"/>
        <v>5886.4000000000005</v>
      </c>
      <c r="H78" s="354"/>
      <c r="I78" s="354"/>
      <c r="J78" s="357"/>
      <c r="K78" s="275"/>
    </row>
    <row r="79" spans="1:11" x14ac:dyDescent="0.25">
      <c r="A79" s="351"/>
      <c r="B79" s="354"/>
      <c r="C79" s="232" t="str">
        <f>Таблица!$A$12</f>
        <v>VR.L-SL.SZ-1</v>
      </c>
      <c r="D79" s="281" t="str">
        <f>Таблица!$B$12</f>
        <v>Стойка завершающая (1 ниша)</v>
      </c>
      <c r="E79" s="232">
        <v>1</v>
      </c>
      <c r="F79" s="164">
        <f>Таблица!$D$12</f>
        <v>2520.7000000000003</v>
      </c>
      <c r="G79" s="164">
        <f t="shared" si="1"/>
        <v>2520.7000000000003</v>
      </c>
      <c r="H79" s="354"/>
      <c r="I79" s="354"/>
      <c r="J79" s="357"/>
      <c r="K79" s="275"/>
    </row>
    <row r="80" spans="1:11" x14ac:dyDescent="0.25">
      <c r="A80" s="351"/>
      <c r="B80" s="354"/>
      <c r="C80" s="232" t="str">
        <f>Таблица!$A$13</f>
        <v>VR.L-SL.SZ-2</v>
      </c>
      <c r="D80" s="282" t="str">
        <f>Таблица!$B$13</f>
        <v>Стойка завершающая (2 ниши)</v>
      </c>
      <c r="E80" s="232">
        <v>1</v>
      </c>
      <c r="F80" s="164">
        <f>Таблица!$D$13</f>
        <v>3889.6</v>
      </c>
      <c r="G80" s="164">
        <f t="shared" si="1"/>
        <v>3889.6</v>
      </c>
      <c r="H80" s="354"/>
      <c r="I80" s="354"/>
      <c r="J80" s="357"/>
      <c r="K80" s="275"/>
    </row>
    <row r="81" spans="1:11" x14ac:dyDescent="0.25">
      <c r="A81" s="351"/>
      <c r="B81" s="354"/>
      <c r="C81" s="232" t="str">
        <f>Таблица!$A$22</f>
        <v>VR.L-SL.SPP-1.2</v>
      </c>
      <c r="D81" s="282" t="str">
        <f>Таблица!$B$22</f>
        <v>Стойка переходная проходная (1 ниша / 2 ниши)</v>
      </c>
      <c r="E81" s="232">
        <v>1</v>
      </c>
      <c r="F81" s="164">
        <f>Таблица!$D$22</f>
        <v>4006.6000000000004</v>
      </c>
      <c r="G81" s="164">
        <f t="shared" si="1"/>
        <v>4006.6000000000004</v>
      </c>
      <c r="H81" s="354"/>
      <c r="I81" s="354"/>
      <c r="J81" s="357"/>
      <c r="K81" s="275"/>
    </row>
    <row r="82" spans="1:11" ht="15.75" thickBot="1" x14ac:dyDescent="0.3">
      <c r="A82" s="352"/>
      <c r="B82" s="355"/>
      <c r="C82" s="277" t="str">
        <f>Таблица!$A$56</f>
        <v>VR.L-SL.KG</v>
      </c>
      <c r="D82" s="284" t="str">
        <f>Таблица!$B$56</f>
        <v>Комплект горизонтальных перемычек (2шт)</v>
      </c>
      <c r="E82" s="277">
        <v>5</v>
      </c>
      <c r="F82" s="178">
        <f>Таблица!$D$56</f>
        <v>535.6</v>
      </c>
      <c r="G82" s="178">
        <f t="shared" si="1"/>
        <v>2678</v>
      </c>
      <c r="H82" s="355"/>
      <c r="I82" s="355"/>
      <c r="J82" s="358"/>
      <c r="K82" s="275"/>
    </row>
    <row r="83" spans="1:11" x14ac:dyDescent="0.25">
      <c r="A83" s="350">
        <v>12</v>
      </c>
      <c r="B83" s="353" t="s">
        <v>293</v>
      </c>
      <c r="C83" s="274" t="str">
        <f>Таблица!$A$7</f>
        <v>VR.L-SL.BZ</v>
      </c>
      <c r="D83" s="280" t="str">
        <f>Таблица!$B$7</f>
        <v>Боковая/задняя панель для стеллажа наборного</v>
      </c>
      <c r="E83" s="274">
        <v>8</v>
      </c>
      <c r="F83" s="152">
        <f>Таблица!$D$7</f>
        <v>592.80000000000007</v>
      </c>
      <c r="G83" s="152">
        <f t="shared" si="1"/>
        <v>4742.4000000000005</v>
      </c>
      <c r="H83" s="353" t="s">
        <v>534</v>
      </c>
      <c r="I83" s="353"/>
      <c r="J83" s="356">
        <f>SUM(G83:G91)</f>
        <v>52569.399999999994</v>
      </c>
      <c r="K83" s="275" t="s">
        <v>466</v>
      </c>
    </row>
    <row r="84" spans="1:11" x14ac:dyDescent="0.25">
      <c r="A84" s="351"/>
      <c r="B84" s="354"/>
      <c r="C84" s="232" t="str">
        <f>Таблица!$A$8</f>
        <v>VR.L-SL.P</v>
      </c>
      <c r="D84" s="281" t="str">
        <f>Таблица!$B$8</f>
        <v>Полка для стеллажа наборного</v>
      </c>
      <c r="E84" s="232">
        <v>9</v>
      </c>
      <c r="F84" s="164">
        <f>Таблица!$D$8</f>
        <v>625.30000000000007</v>
      </c>
      <c r="G84" s="164">
        <f t="shared" si="1"/>
        <v>5627.7000000000007</v>
      </c>
      <c r="H84" s="354"/>
      <c r="I84" s="354"/>
      <c r="J84" s="357"/>
      <c r="K84" s="275"/>
    </row>
    <row r="85" spans="1:11" x14ac:dyDescent="0.25">
      <c r="A85" s="351"/>
      <c r="B85" s="354"/>
      <c r="C85" s="232" t="str">
        <f>Таблица!$A$9</f>
        <v>VR.L-SL.KF</v>
      </c>
      <c r="D85" s="281" t="str">
        <f>Таблица!$B$9</f>
        <v>Короб с фасадом для стеллажа наборного</v>
      </c>
      <c r="E85" s="232">
        <v>1</v>
      </c>
      <c r="F85" s="164">
        <f>Таблица!$D$9</f>
        <v>2986.1</v>
      </c>
      <c r="G85" s="164">
        <f t="shared" si="1"/>
        <v>2986.1</v>
      </c>
      <c r="H85" s="354"/>
      <c r="I85" s="354"/>
      <c r="J85" s="357"/>
      <c r="K85" s="275"/>
    </row>
    <row r="86" spans="1:11" x14ac:dyDescent="0.25">
      <c r="A86" s="351"/>
      <c r="B86" s="354"/>
      <c r="C86" s="232" t="str">
        <f>Таблица!$A$11</f>
        <v>VR.L-SL-KY-2</v>
      </c>
      <c r="D86" s="281" t="str">
        <f>Таблица!$B$11</f>
        <v>Короб с 2 ящиками для стеллажа наборного</v>
      </c>
      <c r="E86" s="232">
        <v>3</v>
      </c>
      <c r="F86" s="164">
        <f>Таблица!$D$11</f>
        <v>5886.4000000000005</v>
      </c>
      <c r="G86" s="164">
        <f t="shared" si="1"/>
        <v>17659.2</v>
      </c>
      <c r="H86" s="354"/>
      <c r="I86" s="354"/>
      <c r="J86" s="357"/>
      <c r="K86" s="275"/>
    </row>
    <row r="87" spans="1:11" x14ac:dyDescent="0.25">
      <c r="A87" s="351"/>
      <c r="B87" s="354"/>
      <c r="C87" s="232" t="str">
        <f>Таблица!$A$12</f>
        <v>VR.L-SL.SZ-1</v>
      </c>
      <c r="D87" s="281" t="str">
        <f>Таблица!$B$12</f>
        <v>Стойка завершающая (1 ниша)</v>
      </c>
      <c r="E87" s="232">
        <v>1</v>
      </c>
      <c r="F87" s="164">
        <f>Таблица!$D$12</f>
        <v>2520.7000000000003</v>
      </c>
      <c r="G87" s="164">
        <f t="shared" si="1"/>
        <v>2520.7000000000003</v>
      </c>
      <c r="H87" s="354"/>
      <c r="I87" s="354"/>
      <c r="J87" s="357"/>
      <c r="K87" s="275"/>
    </row>
    <row r="88" spans="1:11" x14ac:dyDescent="0.25">
      <c r="A88" s="351"/>
      <c r="B88" s="354"/>
      <c r="C88" s="232" t="str">
        <f>Таблица!$A$14</f>
        <v>VR.L-SL.SZ-3</v>
      </c>
      <c r="D88" s="282" t="str">
        <f>Таблица!$B$14</f>
        <v>Стойка завершающая (3 ниши)</v>
      </c>
      <c r="E88" s="232">
        <v>1</v>
      </c>
      <c r="F88" s="164">
        <f>Таблица!$D$14</f>
        <v>5029.7</v>
      </c>
      <c r="G88" s="164">
        <f t="shared" si="1"/>
        <v>5029.7</v>
      </c>
      <c r="H88" s="354"/>
      <c r="I88" s="354"/>
      <c r="J88" s="357"/>
      <c r="K88" s="275"/>
    </row>
    <row r="89" spans="1:11" x14ac:dyDescent="0.25">
      <c r="A89" s="351"/>
      <c r="B89" s="354"/>
      <c r="C89" s="232" t="str">
        <f>Таблица!$A$22</f>
        <v>VR.L-SL.SPP-1.2</v>
      </c>
      <c r="D89" s="282" t="str">
        <f>Таблица!$B$22</f>
        <v>Стойка переходная проходная (1 ниша / 2 ниши)</v>
      </c>
      <c r="E89" s="232">
        <v>1</v>
      </c>
      <c r="F89" s="164">
        <f>Таблица!$D$22</f>
        <v>4006.6000000000004</v>
      </c>
      <c r="G89" s="164">
        <f t="shared" si="1"/>
        <v>4006.6000000000004</v>
      </c>
      <c r="H89" s="354"/>
      <c r="I89" s="354"/>
      <c r="J89" s="357"/>
      <c r="K89" s="275"/>
    </row>
    <row r="90" spans="1:11" x14ac:dyDescent="0.25">
      <c r="A90" s="351"/>
      <c r="B90" s="354"/>
      <c r="C90" s="232" t="str">
        <f>Таблица!$A$23</f>
        <v>VR.L-SL.SPP-2.3</v>
      </c>
      <c r="D90" s="282" t="str">
        <f>Таблица!$B$23</f>
        <v>Стойка переходная проходная (2 ниши / 3 ниши)</v>
      </c>
      <c r="E90" s="232">
        <v>1</v>
      </c>
      <c r="F90" s="164">
        <f>Таблица!$D$23</f>
        <v>5176.6000000000004</v>
      </c>
      <c r="G90" s="164">
        <f t="shared" si="1"/>
        <v>5176.6000000000004</v>
      </c>
      <c r="H90" s="354"/>
      <c r="I90" s="354"/>
      <c r="J90" s="357"/>
      <c r="K90" s="275"/>
    </row>
    <row r="91" spans="1:11" ht="15.75" thickBot="1" x14ac:dyDescent="0.3">
      <c r="A91" s="359"/>
      <c r="B91" s="360"/>
      <c r="C91" s="232" t="str">
        <f>Таблица!$A$56</f>
        <v>VR.L-SL.KG</v>
      </c>
      <c r="D91" s="282" t="str">
        <f>Таблица!$B$56</f>
        <v>Комплект горизонтальных перемычек (2шт)</v>
      </c>
      <c r="E91" s="232">
        <v>9</v>
      </c>
      <c r="F91" s="164">
        <f>Таблица!$D$56</f>
        <v>535.6</v>
      </c>
      <c r="G91" s="164">
        <f t="shared" si="1"/>
        <v>4820.4000000000005</v>
      </c>
      <c r="H91" s="360"/>
      <c r="I91" s="360"/>
      <c r="J91" s="361"/>
      <c r="K91" s="275"/>
    </row>
    <row r="92" spans="1:11" x14ac:dyDescent="0.25">
      <c r="A92" s="350">
        <v>13</v>
      </c>
      <c r="B92" s="353" t="s">
        <v>294</v>
      </c>
      <c r="C92" s="274" t="str">
        <f>Таблица!$A$7</f>
        <v>VR.L-SL.BZ</v>
      </c>
      <c r="D92" s="280" t="str">
        <f>Таблица!$B$7</f>
        <v>Боковая/задняя панель для стеллажа наборного</v>
      </c>
      <c r="E92" s="274">
        <v>8</v>
      </c>
      <c r="F92" s="152">
        <f>Таблица!$D$7</f>
        <v>592.80000000000007</v>
      </c>
      <c r="G92" s="152">
        <f t="shared" si="1"/>
        <v>4742.4000000000005</v>
      </c>
      <c r="H92" s="353" t="s">
        <v>534</v>
      </c>
      <c r="I92" s="353"/>
      <c r="J92" s="356">
        <f>SUM(G92:G100)</f>
        <v>53960.399999999994</v>
      </c>
      <c r="K92" s="275" t="s">
        <v>467</v>
      </c>
    </row>
    <row r="93" spans="1:11" x14ac:dyDescent="0.25">
      <c r="A93" s="351"/>
      <c r="B93" s="354"/>
      <c r="C93" s="232" t="str">
        <f>Таблица!$A$8</f>
        <v>VR.L-SL.P</v>
      </c>
      <c r="D93" s="281" t="str">
        <f>Таблица!$B$8</f>
        <v>Полка для стеллажа наборного</v>
      </c>
      <c r="E93" s="232">
        <v>10</v>
      </c>
      <c r="F93" s="164">
        <f>Таблица!$D$8</f>
        <v>625.30000000000007</v>
      </c>
      <c r="G93" s="164">
        <f t="shared" si="1"/>
        <v>6253.0000000000009</v>
      </c>
      <c r="H93" s="354"/>
      <c r="I93" s="354"/>
      <c r="J93" s="357"/>
      <c r="K93" s="275"/>
    </row>
    <row r="94" spans="1:11" x14ac:dyDescent="0.25">
      <c r="A94" s="351"/>
      <c r="B94" s="354"/>
      <c r="C94" s="232" t="str">
        <f>Таблица!$A$10</f>
        <v>VR.L-SL.KY-1</v>
      </c>
      <c r="D94" s="281" t="str">
        <f>Таблица!$B$10</f>
        <v>Короб с 1 ящиком для стеллажа наборного</v>
      </c>
      <c r="E94" s="232">
        <v>3</v>
      </c>
      <c r="F94" s="164">
        <f>Таблица!$D$10</f>
        <v>4568.2</v>
      </c>
      <c r="G94" s="164">
        <f t="shared" si="1"/>
        <v>13704.599999999999</v>
      </c>
      <c r="H94" s="354"/>
      <c r="I94" s="354"/>
      <c r="J94" s="357"/>
      <c r="K94" s="275"/>
    </row>
    <row r="95" spans="1:11" x14ac:dyDescent="0.25">
      <c r="A95" s="351"/>
      <c r="B95" s="354"/>
      <c r="C95" s="232" t="str">
        <f>Таблица!$A$11</f>
        <v>VR.L-SL-KY-2</v>
      </c>
      <c r="D95" s="281" t="str">
        <f>Таблица!$B$11</f>
        <v>Короб с 2 ящиками для стеллажа наборного</v>
      </c>
      <c r="E95" s="232">
        <v>1</v>
      </c>
      <c r="F95" s="164">
        <f>Таблица!$D$11</f>
        <v>5886.4000000000005</v>
      </c>
      <c r="G95" s="164">
        <f t="shared" si="1"/>
        <v>5886.4000000000005</v>
      </c>
      <c r="H95" s="354"/>
      <c r="I95" s="354"/>
      <c r="J95" s="357"/>
      <c r="K95" s="275"/>
    </row>
    <row r="96" spans="1:11" x14ac:dyDescent="0.25">
      <c r="A96" s="351"/>
      <c r="B96" s="354"/>
      <c r="C96" s="232" t="str">
        <f>Таблица!$A$13</f>
        <v>VR.L-SL.SZ-2</v>
      </c>
      <c r="D96" s="281" t="str">
        <f>Таблица!$B$13</f>
        <v>Стойка завершающая (2 ниши)</v>
      </c>
      <c r="E96" s="232">
        <v>1</v>
      </c>
      <c r="F96" s="164">
        <f>Таблица!$D$13</f>
        <v>3889.6</v>
      </c>
      <c r="G96" s="164">
        <f t="shared" si="1"/>
        <v>3889.6</v>
      </c>
      <c r="H96" s="354"/>
      <c r="I96" s="354"/>
      <c r="J96" s="357"/>
      <c r="K96" s="275"/>
    </row>
    <row r="97" spans="1:11" x14ac:dyDescent="0.25">
      <c r="A97" s="351"/>
      <c r="B97" s="354"/>
      <c r="C97" s="232" t="str">
        <f>Таблица!$A$14</f>
        <v>VR.L-SL.SZ-3</v>
      </c>
      <c r="D97" s="282" t="str">
        <f>Таблица!$B$14</f>
        <v>Стойка завершающая (3 ниши)</v>
      </c>
      <c r="E97" s="232">
        <v>1</v>
      </c>
      <c r="F97" s="164">
        <f>Таблица!$D$14</f>
        <v>5029.7</v>
      </c>
      <c r="G97" s="164">
        <f t="shared" si="1"/>
        <v>5029.7</v>
      </c>
      <c r="H97" s="354"/>
      <c r="I97" s="354"/>
      <c r="J97" s="357"/>
      <c r="K97" s="275"/>
    </row>
    <row r="98" spans="1:11" x14ac:dyDescent="0.25">
      <c r="A98" s="351"/>
      <c r="B98" s="354"/>
      <c r="C98" s="232" t="str">
        <f>Таблица!$A$18</f>
        <v>VR.L-SL.SP-2.2</v>
      </c>
      <c r="D98" s="282" t="str">
        <f>Таблица!$B$18</f>
        <v>Стойка проходная (2 ниши / 2 ниши)</v>
      </c>
      <c r="E98" s="232">
        <v>1</v>
      </c>
      <c r="F98" s="164">
        <f>Таблица!$D$18</f>
        <v>3922.1</v>
      </c>
      <c r="G98" s="164">
        <f t="shared" si="1"/>
        <v>3922.1</v>
      </c>
      <c r="H98" s="354"/>
      <c r="I98" s="354"/>
      <c r="J98" s="357"/>
      <c r="K98" s="275"/>
    </row>
    <row r="99" spans="1:11" x14ac:dyDescent="0.25">
      <c r="A99" s="351"/>
      <c r="B99" s="354"/>
      <c r="C99" s="232" t="str">
        <f>Таблица!$A$23</f>
        <v>VR.L-SL.SPP-2.3</v>
      </c>
      <c r="D99" s="282" t="str">
        <f>Таблица!$B$23</f>
        <v>Стойка переходная проходная (2 ниши / 3 ниши)</v>
      </c>
      <c r="E99" s="232">
        <v>1</v>
      </c>
      <c r="F99" s="164">
        <f>Таблица!$D$23</f>
        <v>5176.6000000000004</v>
      </c>
      <c r="G99" s="164">
        <f t="shared" si="1"/>
        <v>5176.6000000000004</v>
      </c>
      <c r="H99" s="354"/>
      <c r="I99" s="354"/>
      <c r="J99" s="357"/>
      <c r="K99" s="275"/>
    </row>
    <row r="100" spans="1:11" ht="15.75" thickBot="1" x14ac:dyDescent="0.3">
      <c r="A100" s="359"/>
      <c r="B100" s="360"/>
      <c r="C100" s="237" t="str">
        <f>Таблица!$A$56</f>
        <v>VR.L-SL.KG</v>
      </c>
      <c r="D100" s="283" t="str">
        <f>Таблица!$B$56</f>
        <v>Комплект горизонтальных перемычек (2шт)</v>
      </c>
      <c r="E100" s="237">
        <v>10</v>
      </c>
      <c r="F100" s="139">
        <f>Таблица!$D$56</f>
        <v>535.6</v>
      </c>
      <c r="G100" s="139">
        <f t="shared" si="1"/>
        <v>5356</v>
      </c>
      <c r="H100" s="360"/>
      <c r="I100" s="360"/>
      <c r="J100" s="361"/>
      <c r="K100" s="275"/>
    </row>
    <row r="101" spans="1:11" x14ac:dyDescent="0.25">
      <c r="A101" s="350">
        <v>14</v>
      </c>
      <c r="B101" s="353" t="s">
        <v>295</v>
      </c>
      <c r="C101" s="274" t="str">
        <f>Таблица!$A$7</f>
        <v>VR.L-SL.BZ</v>
      </c>
      <c r="D101" s="280" t="str">
        <f>Таблица!$B$7</f>
        <v>Боковая/задняя панель для стеллажа наборного</v>
      </c>
      <c r="E101" s="274">
        <v>14</v>
      </c>
      <c r="F101" s="152">
        <f>Таблица!$D$7</f>
        <v>592.80000000000007</v>
      </c>
      <c r="G101" s="152">
        <f t="shared" si="1"/>
        <v>8299.2000000000007</v>
      </c>
      <c r="H101" s="353" t="s">
        <v>536</v>
      </c>
      <c r="I101" s="353"/>
      <c r="J101" s="356">
        <f>SUM(G101:G108)</f>
        <v>78932.099999999991</v>
      </c>
      <c r="K101" s="275" t="s">
        <v>468</v>
      </c>
    </row>
    <row r="102" spans="1:11" x14ac:dyDescent="0.25">
      <c r="A102" s="351"/>
      <c r="B102" s="354"/>
      <c r="C102" s="232" t="str">
        <f>Таблица!$A$8</f>
        <v>VR.L-SL.P</v>
      </c>
      <c r="D102" s="281" t="str">
        <f>Таблица!$B$8</f>
        <v>Полка для стеллажа наборного</v>
      </c>
      <c r="E102" s="232">
        <v>14</v>
      </c>
      <c r="F102" s="164">
        <f>Таблица!$D$8</f>
        <v>625.30000000000007</v>
      </c>
      <c r="G102" s="164">
        <f t="shared" si="1"/>
        <v>8754.2000000000007</v>
      </c>
      <c r="H102" s="354"/>
      <c r="I102" s="354"/>
      <c r="J102" s="357"/>
      <c r="K102" s="275"/>
    </row>
    <row r="103" spans="1:11" x14ac:dyDescent="0.25">
      <c r="A103" s="351"/>
      <c r="B103" s="354"/>
      <c r="C103" s="232" t="str">
        <f>Таблица!$A$10</f>
        <v>VR.L-SL.KY-1</v>
      </c>
      <c r="D103" s="281" t="str">
        <f>Таблица!$B$10</f>
        <v>Короб с 1 ящиком для стеллажа наборного</v>
      </c>
      <c r="E103" s="232">
        <v>4</v>
      </c>
      <c r="F103" s="164">
        <f>Таблица!$D$10</f>
        <v>4568.2</v>
      </c>
      <c r="G103" s="164">
        <f t="shared" si="1"/>
        <v>18272.8</v>
      </c>
      <c r="H103" s="354"/>
      <c r="I103" s="354"/>
      <c r="J103" s="357"/>
      <c r="K103" s="275"/>
    </row>
    <row r="104" spans="1:11" x14ac:dyDescent="0.25">
      <c r="A104" s="351"/>
      <c r="B104" s="354"/>
      <c r="C104" s="232" t="str">
        <f>Таблица!$A$11</f>
        <v>VR.L-SL-KY-2</v>
      </c>
      <c r="D104" s="281" t="str">
        <f>Таблица!$B$11</f>
        <v>Короб с 2 ящиками для стеллажа наборного</v>
      </c>
      <c r="E104" s="232">
        <v>2</v>
      </c>
      <c r="F104" s="164">
        <f>Таблица!$D$11</f>
        <v>5886.4000000000005</v>
      </c>
      <c r="G104" s="164">
        <f t="shared" si="1"/>
        <v>11772.800000000001</v>
      </c>
      <c r="H104" s="354"/>
      <c r="I104" s="354"/>
      <c r="J104" s="357"/>
      <c r="K104" s="275"/>
    </row>
    <row r="105" spans="1:11" x14ac:dyDescent="0.25">
      <c r="A105" s="351"/>
      <c r="B105" s="354"/>
      <c r="C105" s="232" t="str">
        <f>Таблица!$A$14</f>
        <v>VR.L-SL.SZ-3</v>
      </c>
      <c r="D105" s="282" t="str">
        <f>Таблица!$B$14</f>
        <v>Стойка завершающая (3 ниши)</v>
      </c>
      <c r="E105" s="232">
        <v>2</v>
      </c>
      <c r="F105" s="164">
        <f>Таблица!$D$14</f>
        <v>5029.7</v>
      </c>
      <c r="G105" s="164">
        <f t="shared" si="1"/>
        <v>10059.4</v>
      </c>
      <c r="H105" s="354"/>
      <c r="I105" s="354"/>
      <c r="J105" s="357"/>
      <c r="K105" s="275"/>
    </row>
    <row r="106" spans="1:11" x14ac:dyDescent="0.25">
      <c r="A106" s="351"/>
      <c r="B106" s="354"/>
      <c r="C106" s="232" t="str">
        <f>Таблица!$A$18</f>
        <v>VR.L-SL.SP-2.2</v>
      </c>
      <c r="D106" s="282" t="str">
        <f>Таблица!$B$18</f>
        <v>Стойка проходная (2 ниши / 2 ниши)</v>
      </c>
      <c r="E106" s="232">
        <v>1</v>
      </c>
      <c r="F106" s="164">
        <f>Таблица!$D$18</f>
        <v>3922.1</v>
      </c>
      <c r="G106" s="164">
        <f t="shared" si="1"/>
        <v>3922.1</v>
      </c>
      <c r="H106" s="354"/>
      <c r="I106" s="354"/>
      <c r="J106" s="357"/>
      <c r="K106" s="275"/>
    </row>
    <row r="107" spans="1:11" x14ac:dyDescent="0.25">
      <c r="A107" s="351"/>
      <c r="B107" s="354"/>
      <c r="C107" s="232" t="str">
        <f>Таблица!$A$23</f>
        <v>VR.L-SL.SPP-2.3</v>
      </c>
      <c r="D107" s="282" t="str">
        <f>Таблица!$B$23</f>
        <v>Стойка переходная проходная (2 ниши / 3 ниши)</v>
      </c>
      <c r="E107" s="232">
        <v>2</v>
      </c>
      <c r="F107" s="164">
        <f>Таблица!$D$23</f>
        <v>5176.6000000000004</v>
      </c>
      <c r="G107" s="164">
        <f t="shared" si="1"/>
        <v>10353.200000000001</v>
      </c>
      <c r="H107" s="354"/>
      <c r="I107" s="354"/>
      <c r="J107" s="357"/>
      <c r="K107" s="275"/>
    </row>
    <row r="108" spans="1:11" ht="15.75" thickBot="1" x14ac:dyDescent="0.3">
      <c r="A108" s="359"/>
      <c r="B108" s="360"/>
      <c r="C108" s="237" t="str">
        <f>Таблица!$A$56</f>
        <v>VR.L-SL.KG</v>
      </c>
      <c r="D108" s="283" t="str">
        <f>Таблица!$B$56</f>
        <v>Комплект горизонтальных перемычек (2шт)</v>
      </c>
      <c r="E108" s="237">
        <v>14</v>
      </c>
      <c r="F108" s="139">
        <f>Таблица!$D$56</f>
        <v>535.6</v>
      </c>
      <c r="G108" s="139">
        <f t="shared" si="1"/>
        <v>7498.4000000000005</v>
      </c>
      <c r="H108" s="360"/>
      <c r="I108" s="360"/>
      <c r="J108" s="361"/>
      <c r="K108" s="275"/>
    </row>
    <row r="109" spans="1:11" x14ac:dyDescent="0.25">
      <c r="A109" s="350">
        <v>15</v>
      </c>
      <c r="B109" s="353" t="s">
        <v>296</v>
      </c>
      <c r="C109" s="274" t="str">
        <f>Таблица!$A$7</f>
        <v>VR.L-SL.BZ</v>
      </c>
      <c r="D109" s="280" t="str">
        <f>Таблица!$B$7</f>
        <v>Боковая/задняя панель для стеллажа наборного</v>
      </c>
      <c r="E109" s="274">
        <v>13</v>
      </c>
      <c r="F109" s="152">
        <f>Таблица!$D$7</f>
        <v>592.80000000000007</v>
      </c>
      <c r="G109" s="152">
        <f t="shared" si="1"/>
        <v>7706.4000000000005</v>
      </c>
      <c r="H109" s="353" t="s">
        <v>534</v>
      </c>
      <c r="I109" s="353"/>
      <c r="J109" s="356">
        <f>SUM(G109:G117)</f>
        <v>63427</v>
      </c>
      <c r="K109" s="275" t="s">
        <v>469</v>
      </c>
    </row>
    <row r="110" spans="1:11" x14ac:dyDescent="0.25">
      <c r="A110" s="351"/>
      <c r="B110" s="354"/>
      <c r="C110" s="232" t="str">
        <f>Таблица!$A$8</f>
        <v>VR.L-SL.P</v>
      </c>
      <c r="D110" s="281" t="str">
        <f>Таблица!$B$8</f>
        <v>Полка для стеллажа наборного</v>
      </c>
      <c r="E110" s="232">
        <v>11</v>
      </c>
      <c r="F110" s="164">
        <f>Таблица!$D$8</f>
        <v>625.30000000000007</v>
      </c>
      <c r="G110" s="164">
        <f t="shared" si="1"/>
        <v>6878.3000000000011</v>
      </c>
      <c r="H110" s="354"/>
      <c r="I110" s="354"/>
      <c r="J110" s="357"/>
      <c r="K110" s="275"/>
    </row>
    <row r="111" spans="1:11" x14ac:dyDescent="0.25">
      <c r="A111" s="351"/>
      <c r="B111" s="354"/>
      <c r="C111" s="232" t="str">
        <f>Таблица!$A$9</f>
        <v>VR.L-SL.KF</v>
      </c>
      <c r="D111" s="281" t="str">
        <f>Таблица!$B$9</f>
        <v>Короб с фасадом для стеллажа наборного</v>
      </c>
      <c r="E111" s="232">
        <v>2</v>
      </c>
      <c r="F111" s="164">
        <f>Таблица!$D$9</f>
        <v>2986.1</v>
      </c>
      <c r="G111" s="164">
        <f t="shared" si="1"/>
        <v>5972.2</v>
      </c>
      <c r="H111" s="354"/>
      <c r="I111" s="354"/>
      <c r="J111" s="357"/>
      <c r="K111" s="275"/>
    </row>
    <row r="112" spans="1:11" x14ac:dyDescent="0.25">
      <c r="A112" s="351"/>
      <c r="B112" s="354"/>
      <c r="C112" s="232" t="str">
        <f>Таблица!A11</f>
        <v>VR.L-SL-KY-2</v>
      </c>
      <c r="D112" s="281" t="str">
        <f>Таблица!B11</f>
        <v>Короб с 2 ящиками для стеллажа наборного</v>
      </c>
      <c r="E112" s="232">
        <v>3</v>
      </c>
      <c r="F112" s="164">
        <f>Таблица!D11</f>
        <v>5886.4000000000005</v>
      </c>
      <c r="G112" s="164">
        <f t="shared" si="1"/>
        <v>17659.2</v>
      </c>
      <c r="H112" s="354"/>
      <c r="I112" s="354"/>
      <c r="J112" s="357"/>
      <c r="K112" s="275"/>
    </row>
    <row r="113" spans="1:11" x14ac:dyDescent="0.25">
      <c r="A113" s="351"/>
      <c r="B113" s="354"/>
      <c r="C113" s="232" t="str">
        <f>Таблица!$A$13</f>
        <v>VR.L-SL.SZ-2</v>
      </c>
      <c r="D113" s="281" t="str">
        <f>Таблица!$B$13</f>
        <v>Стойка завершающая (2 ниши)</v>
      </c>
      <c r="E113" s="232">
        <v>1</v>
      </c>
      <c r="F113" s="164">
        <f>Таблица!$D$13</f>
        <v>3889.6</v>
      </c>
      <c r="G113" s="164">
        <f t="shared" si="1"/>
        <v>3889.6</v>
      </c>
      <c r="H113" s="354"/>
      <c r="I113" s="354"/>
      <c r="J113" s="357"/>
      <c r="K113" s="275"/>
    </row>
    <row r="114" spans="1:11" x14ac:dyDescent="0.25">
      <c r="A114" s="351"/>
      <c r="B114" s="354"/>
      <c r="C114" s="232" t="str">
        <f>Таблица!$A$14</f>
        <v>VR.L-SL.SZ-3</v>
      </c>
      <c r="D114" s="282" t="str">
        <f>Таблица!$B$14</f>
        <v>Стойка завершающая (3 ниши)</v>
      </c>
      <c r="E114" s="232">
        <v>1</v>
      </c>
      <c r="F114" s="164">
        <f>Таблица!$D$14</f>
        <v>5029.7</v>
      </c>
      <c r="G114" s="164">
        <f t="shared" si="1"/>
        <v>5029.7</v>
      </c>
      <c r="H114" s="354"/>
      <c r="I114" s="354"/>
      <c r="J114" s="357"/>
      <c r="K114" s="275"/>
    </row>
    <row r="115" spans="1:11" x14ac:dyDescent="0.25">
      <c r="A115" s="351"/>
      <c r="B115" s="354"/>
      <c r="C115" s="232" t="str">
        <f>Таблица!$A$19</f>
        <v>VR.L-SL.SP-3.3</v>
      </c>
      <c r="D115" s="282" t="str">
        <f>Таблица!$B$19</f>
        <v>Стойка проходная (3 ниши / 3 ниши)</v>
      </c>
      <c r="E115" s="232">
        <v>1</v>
      </c>
      <c r="F115" s="164">
        <f>Таблица!$D$19</f>
        <v>5223.4000000000005</v>
      </c>
      <c r="G115" s="164">
        <f t="shared" si="1"/>
        <v>5223.4000000000005</v>
      </c>
      <c r="H115" s="354"/>
      <c r="I115" s="354"/>
      <c r="J115" s="357"/>
      <c r="K115" s="275"/>
    </row>
    <row r="116" spans="1:11" x14ac:dyDescent="0.25">
      <c r="A116" s="351"/>
      <c r="B116" s="354"/>
      <c r="C116" s="232" t="str">
        <f>Таблица!$A$23</f>
        <v>VR.L-SL.SPP-2.3</v>
      </c>
      <c r="D116" s="282" t="str">
        <f>Таблица!$B$23</f>
        <v>Стойка переходная проходная (2 ниши / 3 ниши)</v>
      </c>
      <c r="E116" s="232">
        <v>1</v>
      </c>
      <c r="F116" s="164">
        <f>Таблица!$D$23</f>
        <v>5176.6000000000004</v>
      </c>
      <c r="G116" s="164">
        <f t="shared" si="1"/>
        <v>5176.6000000000004</v>
      </c>
      <c r="H116" s="354"/>
      <c r="I116" s="354"/>
      <c r="J116" s="357"/>
      <c r="K116" s="275"/>
    </row>
    <row r="117" spans="1:11" ht="15.75" thickBot="1" x14ac:dyDescent="0.3">
      <c r="A117" s="359"/>
      <c r="B117" s="360"/>
      <c r="C117" s="237" t="str">
        <f>Таблица!$A$56</f>
        <v>VR.L-SL.KG</v>
      </c>
      <c r="D117" s="283" t="str">
        <f>Таблица!$B$56</f>
        <v>Комплект горизонтальных перемычек (2шт)</v>
      </c>
      <c r="E117" s="237">
        <v>11</v>
      </c>
      <c r="F117" s="139">
        <f>Таблица!$D$56</f>
        <v>535.6</v>
      </c>
      <c r="G117" s="139">
        <f t="shared" si="1"/>
        <v>5891.6</v>
      </c>
      <c r="H117" s="360"/>
      <c r="I117" s="360"/>
      <c r="J117" s="361"/>
      <c r="K117" s="275"/>
    </row>
    <row r="118" spans="1:11" x14ac:dyDescent="0.25">
      <c r="A118" s="350">
        <v>16</v>
      </c>
      <c r="B118" s="353" t="s">
        <v>297</v>
      </c>
      <c r="C118" s="274" t="str">
        <f>Таблица!$A$7</f>
        <v>VR.L-SL.BZ</v>
      </c>
      <c r="D118" s="280" t="str">
        <f>Таблица!$B$7</f>
        <v>Боковая/задняя панель для стеллажа наборного</v>
      </c>
      <c r="E118" s="274">
        <v>14</v>
      </c>
      <c r="F118" s="152">
        <f>Таблица!$D$7</f>
        <v>592.80000000000007</v>
      </c>
      <c r="G118" s="152">
        <f t="shared" si="1"/>
        <v>8299.2000000000007</v>
      </c>
      <c r="H118" s="353" t="s">
        <v>536</v>
      </c>
      <c r="I118" s="353"/>
      <c r="J118" s="356">
        <f>SUM(G118:G124)</f>
        <v>66180.399999999994</v>
      </c>
      <c r="K118" s="275" t="s">
        <v>470</v>
      </c>
    </row>
    <row r="119" spans="1:11" x14ac:dyDescent="0.25">
      <c r="A119" s="351"/>
      <c r="B119" s="354"/>
      <c r="C119" s="232" t="str">
        <f>Таблица!$A$8</f>
        <v>VR.L-SL.P</v>
      </c>
      <c r="D119" s="281" t="str">
        <f>Таблица!$B$8</f>
        <v>Полка для стеллажа наборного</v>
      </c>
      <c r="E119" s="232">
        <v>14</v>
      </c>
      <c r="F119" s="164">
        <f>Таблица!$D$8</f>
        <v>625.30000000000007</v>
      </c>
      <c r="G119" s="164">
        <f t="shared" si="1"/>
        <v>8754.2000000000007</v>
      </c>
      <c r="H119" s="354"/>
      <c r="I119" s="354"/>
      <c r="J119" s="357"/>
      <c r="K119" s="275"/>
    </row>
    <row r="120" spans="1:11" x14ac:dyDescent="0.25">
      <c r="A120" s="351"/>
      <c r="B120" s="354"/>
      <c r="C120" s="232" t="str">
        <f>Таблица!A10</f>
        <v>VR.L-SL.KY-1</v>
      </c>
      <c r="D120" s="281" t="str">
        <f>Таблица!B10</f>
        <v>Короб с 1 ящиком для стеллажа наборного</v>
      </c>
      <c r="E120" s="232">
        <v>4</v>
      </c>
      <c r="F120" s="164">
        <f>Таблица!D10</f>
        <v>4568.2</v>
      </c>
      <c r="G120" s="164">
        <f t="shared" si="1"/>
        <v>18272.8</v>
      </c>
      <c r="H120" s="354"/>
      <c r="I120" s="354"/>
      <c r="J120" s="357"/>
      <c r="K120" s="275"/>
    </row>
    <row r="121" spans="1:11" x14ac:dyDescent="0.25">
      <c r="A121" s="351"/>
      <c r="B121" s="354"/>
      <c r="C121" s="232" t="str">
        <f>Таблица!$A$13</f>
        <v>VR.L-SL.SZ-2</v>
      </c>
      <c r="D121" s="282" t="str">
        <f>Таблица!$B$13</f>
        <v>Стойка завершающая (2 ниши)</v>
      </c>
      <c r="E121" s="232">
        <v>2</v>
      </c>
      <c r="F121" s="164">
        <f>Таблица!$D$13</f>
        <v>3889.6</v>
      </c>
      <c r="G121" s="164">
        <f t="shared" si="1"/>
        <v>7779.2</v>
      </c>
      <c r="H121" s="354"/>
      <c r="I121" s="354"/>
      <c r="J121" s="357"/>
      <c r="K121" s="275"/>
    </row>
    <row r="122" spans="1:11" x14ac:dyDescent="0.25">
      <c r="A122" s="351"/>
      <c r="B122" s="354"/>
      <c r="C122" s="232" t="str">
        <f>Таблица!$A$19</f>
        <v>VR.L-SL.SP-3.3</v>
      </c>
      <c r="D122" s="281" t="str">
        <f>Таблица!$B$19</f>
        <v>Стойка проходная (3 ниши / 3 ниши)</v>
      </c>
      <c r="E122" s="232">
        <v>1</v>
      </c>
      <c r="F122" s="164">
        <f>Таблица!$D$19</f>
        <v>5223.4000000000005</v>
      </c>
      <c r="G122" s="164">
        <f t="shared" si="1"/>
        <v>5223.4000000000005</v>
      </c>
      <c r="H122" s="354"/>
      <c r="I122" s="354"/>
      <c r="J122" s="357"/>
      <c r="K122" s="275"/>
    </row>
    <row r="123" spans="1:11" x14ac:dyDescent="0.25">
      <c r="A123" s="351"/>
      <c r="B123" s="354"/>
      <c r="C123" s="232" t="str">
        <f>Таблица!$A$23</f>
        <v>VR.L-SL.SPP-2.3</v>
      </c>
      <c r="D123" s="282" t="str">
        <f>Таблица!$B$23</f>
        <v>Стойка переходная проходная (2 ниши / 3 ниши)</v>
      </c>
      <c r="E123" s="232">
        <v>2</v>
      </c>
      <c r="F123" s="164">
        <f>Таблица!$D$23</f>
        <v>5176.6000000000004</v>
      </c>
      <c r="G123" s="164">
        <f t="shared" si="1"/>
        <v>10353.200000000001</v>
      </c>
      <c r="H123" s="354"/>
      <c r="I123" s="354"/>
      <c r="J123" s="357"/>
      <c r="K123" s="275"/>
    </row>
    <row r="124" spans="1:11" ht="15.75" thickBot="1" x14ac:dyDescent="0.3">
      <c r="A124" s="359"/>
      <c r="B124" s="360"/>
      <c r="C124" s="237" t="str">
        <f>Таблица!$A$56</f>
        <v>VR.L-SL.KG</v>
      </c>
      <c r="D124" s="283" t="str">
        <f>Таблица!$B$56</f>
        <v>Комплект горизонтальных перемычек (2шт)</v>
      </c>
      <c r="E124" s="237">
        <v>14</v>
      </c>
      <c r="F124" s="139">
        <f>Таблица!$D$56</f>
        <v>535.6</v>
      </c>
      <c r="G124" s="139">
        <f t="shared" si="1"/>
        <v>7498.4000000000005</v>
      </c>
      <c r="H124" s="360"/>
      <c r="I124" s="360"/>
      <c r="J124" s="361"/>
      <c r="K124" s="275"/>
    </row>
    <row r="125" spans="1:11" x14ac:dyDescent="0.25">
      <c r="A125" s="350">
        <v>17</v>
      </c>
      <c r="B125" s="353" t="s">
        <v>298</v>
      </c>
      <c r="C125" s="274" t="str">
        <f>Таблица!$A$7</f>
        <v>VR.L-SL.BZ</v>
      </c>
      <c r="D125" s="280" t="str">
        <f>Таблица!$B$7</f>
        <v>Боковая/задняя панель для стеллажа наборного</v>
      </c>
      <c r="E125" s="274">
        <v>16</v>
      </c>
      <c r="F125" s="152">
        <f>Таблица!$D$7</f>
        <v>592.80000000000007</v>
      </c>
      <c r="G125" s="152">
        <f t="shared" si="1"/>
        <v>9484.8000000000011</v>
      </c>
      <c r="H125" s="353" t="s">
        <v>534</v>
      </c>
      <c r="I125" s="353"/>
      <c r="J125" s="356">
        <f>SUM(G125:G134)</f>
        <v>69548.7</v>
      </c>
      <c r="K125" s="275" t="s">
        <v>471</v>
      </c>
    </row>
    <row r="126" spans="1:11" x14ac:dyDescent="0.25">
      <c r="A126" s="351"/>
      <c r="B126" s="354"/>
      <c r="C126" s="232" t="str">
        <f>Таблица!$A$8</f>
        <v>VR.L-SL.P</v>
      </c>
      <c r="D126" s="281" t="str">
        <f>Таблица!$B$8</f>
        <v>Полка для стеллажа наборного</v>
      </c>
      <c r="E126" s="232">
        <v>12</v>
      </c>
      <c r="F126" s="164">
        <f>Таблица!$D$8</f>
        <v>625.30000000000007</v>
      </c>
      <c r="G126" s="164">
        <f t="shared" si="1"/>
        <v>7503.6</v>
      </c>
      <c r="H126" s="354"/>
      <c r="I126" s="354"/>
      <c r="J126" s="357"/>
      <c r="K126" s="275"/>
    </row>
    <row r="127" spans="1:11" x14ac:dyDescent="0.25">
      <c r="A127" s="351"/>
      <c r="B127" s="354"/>
      <c r="C127" s="232" t="str">
        <f>Таблица!$A$10</f>
        <v>VR.L-SL.KY-1</v>
      </c>
      <c r="D127" s="281" t="str">
        <f>Таблица!$B$10</f>
        <v>Короб с 1 ящиком для стеллажа наборного</v>
      </c>
      <c r="E127" s="232">
        <v>3</v>
      </c>
      <c r="F127" s="164">
        <f>Таблица!$D$10</f>
        <v>4568.2</v>
      </c>
      <c r="G127" s="164">
        <f t="shared" ref="G127:G191" si="2">F127*E127</f>
        <v>13704.599999999999</v>
      </c>
      <c r="H127" s="354"/>
      <c r="I127" s="354"/>
      <c r="J127" s="357"/>
      <c r="K127" s="275"/>
    </row>
    <row r="128" spans="1:11" x14ac:dyDescent="0.25">
      <c r="A128" s="351"/>
      <c r="B128" s="354"/>
      <c r="C128" s="232" t="str">
        <f>Таблица!$A$11</f>
        <v>VR.L-SL-KY-2</v>
      </c>
      <c r="D128" s="281" t="str">
        <f>Таблица!$B$11</f>
        <v>Короб с 2 ящиками для стеллажа наборного</v>
      </c>
      <c r="E128" s="232">
        <v>2</v>
      </c>
      <c r="F128" s="164">
        <f>Таблица!$D$11</f>
        <v>5886.4000000000005</v>
      </c>
      <c r="G128" s="164">
        <f t="shared" si="2"/>
        <v>11772.800000000001</v>
      </c>
      <c r="H128" s="354"/>
      <c r="I128" s="354"/>
      <c r="J128" s="357"/>
      <c r="K128" s="275"/>
    </row>
    <row r="129" spans="1:11" x14ac:dyDescent="0.25">
      <c r="A129" s="351"/>
      <c r="B129" s="354"/>
      <c r="C129" s="232" t="str">
        <f>Таблица!$A$12</f>
        <v>VR.L-SL.SZ-1</v>
      </c>
      <c r="D129" s="281" t="str">
        <f>Таблица!$B$12</f>
        <v>Стойка завершающая (1 ниша)</v>
      </c>
      <c r="E129" s="232">
        <v>1</v>
      </c>
      <c r="F129" s="164">
        <f>Таблица!$D$12</f>
        <v>2520.7000000000003</v>
      </c>
      <c r="G129" s="164">
        <f t="shared" si="2"/>
        <v>2520.7000000000003</v>
      </c>
      <c r="H129" s="354"/>
      <c r="I129" s="354"/>
      <c r="J129" s="357"/>
      <c r="K129" s="275"/>
    </row>
    <row r="130" spans="1:11" x14ac:dyDescent="0.25">
      <c r="A130" s="351"/>
      <c r="B130" s="354"/>
      <c r="C130" s="232" t="str">
        <f>Таблица!$A$14</f>
        <v>VR.L-SL.SZ-3</v>
      </c>
      <c r="D130" s="282" t="str">
        <f>Таблица!$B$14</f>
        <v>Стойка завершающая (3 ниши)</v>
      </c>
      <c r="E130" s="232">
        <v>1</v>
      </c>
      <c r="F130" s="164">
        <f>Таблица!$D$14</f>
        <v>5029.7</v>
      </c>
      <c r="G130" s="164">
        <f t="shared" si="2"/>
        <v>5029.7</v>
      </c>
      <c r="H130" s="354"/>
      <c r="I130" s="354"/>
      <c r="J130" s="357"/>
      <c r="K130" s="275"/>
    </row>
    <row r="131" spans="1:11" x14ac:dyDescent="0.25">
      <c r="A131" s="351"/>
      <c r="B131" s="354"/>
      <c r="C131" s="232" t="str">
        <f>Таблица!$A$22</f>
        <v>VR.L-SL.SPP-1.2</v>
      </c>
      <c r="D131" s="282" t="str">
        <f>Таблица!$B$22</f>
        <v>Стойка переходная проходная (1 ниша / 2 ниши)</v>
      </c>
      <c r="E131" s="232">
        <v>1</v>
      </c>
      <c r="F131" s="164">
        <f>Таблица!$D$22</f>
        <v>4006.6000000000004</v>
      </c>
      <c r="G131" s="164">
        <f t="shared" si="2"/>
        <v>4006.6000000000004</v>
      </c>
      <c r="H131" s="354"/>
      <c r="I131" s="354"/>
      <c r="J131" s="357"/>
      <c r="K131" s="275"/>
    </row>
    <row r="132" spans="1:11" x14ac:dyDescent="0.25">
      <c r="A132" s="351"/>
      <c r="B132" s="354"/>
      <c r="C132" s="232" t="str">
        <f>Таблица!$A$23</f>
        <v>VR.L-SL.SPP-2.3</v>
      </c>
      <c r="D132" s="282" t="str">
        <f>Таблица!$B$23</f>
        <v>Стойка переходная проходная (2 ниши / 3 ниши)</v>
      </c>
      <c r="E132" s="232">
        <v>1</v>
      </c>
      <c r="F132" s="164">
        <f>Таблица!$D$23</f>
        <v>5176.6000000000004</v>
      </c>
      <c r="G132" s="164">
        <f t="shared" si="2"/>
        <v>5176.6000000000004</v>
      </c>
      <c r="H132" s="354"/>
      <c r="I132" s="354"/>
      <c r="J132" s="357"/>
      <c r="K132" s="275"/>
    </row>
    <row r="133" spans="1:11" x14ac:dyDescent="0.25">
      <c r="A133" s="352"/>
      <c r="B133" s="355"/>
      <c r="C133" s="277" t="str">
        <f>Таблица!A18</f>
        <v>VR.L-SL.SP-2.2</v>
      </c>
      <c r="D133" s="284" t="str">
        <f>Таблица!B18</f>
        <v>Стойка проходная (2 ниши / 2 ниши)</v>
      </c>
      <c r="E133" s="277">
        <v>1</v>
      </c>
      <c r="F133" s="178">
        <f>Таблица!D18</f>
        <v>3922.1</v>
      </c>
      <c r="G133" s="164">
        <f t="shared" si="2"/>
        <v>3922.1</v>
      </c>
      <c r="H133" s="355"/>
      <c r="I133" s="355"/>
      <c r="J133" s="358"/>
      <c r="K133" s="275"/>
    </row>
    <row r="134" spans="1:11" ht="15.75" thickBot="1" x14ac:dyDescent="0.3">
      <c r="A134" s="359"/>
      <c r="B134" s="360"/>
      <c r="C134" s="237" t="str">
        <f>Таблица!$A$56</f>
        <v>VR.L-SL.KG</v>
      </c>
      <c r="D134" s="283" t="str">
        <f>Таблица!$B$56</f>
        <v>Комплект горизонтальных перемычек (2шт)</v>
      </c>
      <c r="E134" s="237">
        <v>12</v>
      </c>
      <c r="F134" s="139">
        <f>Таблица!$D$56</f>
        <v>535.6</v>
      </c>
      <c r="G134" s="139">
        <f t="shared" si="2"/>
        <v>6427.2000000000007</v>
      </c>
      <c r="H134" s="360"/>
      <c r="I134" s="360"/>
      <c r="J134" s="361"/>
      <c r="K134" s="275"/>
    </row>
    <row r="135" spans="1:11" x14ac:dyDescent="0.25">
      <c r="A135" s="350">
        <v>18</v>
      </c>
      <c r="B135" s="353" t="s">
        <v>299</v>
      </c>
      <c r="C135" s="274" t="str">
        <f>Таблица!$A$7</f>
        <v>VR.L-SL.BZ</v>
      </c>
      <c r="D135" s="280" t="str">
        <f>Таблица!$B$7</f>
        <v>Боковая/задняя панель для стеллажа наборного</v>
      </c>
      <c r="E135" s="274">
        <v>20</v>
      </c>
      <c r="F135" s="152">
        <f>Таблица!$D$7</f>
        <v>592.80000000000007</v>
      </c>
      <c r="G135" s="152">
        <f t="shared" si="2"/>
        <v>11856.000000000002</v>
      </c>
      <c r="H135" s="353" t="s">
        <v>537</v>
      </c>
      <c r="I135" s="353"/>
      <c r="J135" s="356">
        <f>SUM(G135:G141)</f>
        <v>82357.600000000006</v>
      </c>
      <c r="K135" s="275" t="s">
        <v>472</v>
      </c>
    </row>
    <row r="136" spans="1:11" x14ac:dyDescent="0.25">
      <c r="A136" s="351"/>
      <c r="B136" s="354"/>
      <c r="C136" s="232" t="str">
        <f>Таблица!$A$8</f>
        <v>VR.L-SL.P</v>
      </c>
      <c r="D136" s="281" t="str">
        <f>Таблица!$B$8</f>
        <v>Полка для стеллажа наборного</v>
      </c>
      <c r="E136" s="232">
        <v>13</v>
      </c>
      <c r="F136" s="164">
        <f>Таблица!$D$8</f>
        <v>625.30000000000007</v>
      </c>
      <c r="G136" s="164">
        <f t="shared" si="2"/>
        <v>8128.9000000000005</v>
      </c>
      <c r="H136" s="354"/>
      <c r="I136" s="354"/>
      <c r="J136" s="357"/>
      <c r="K136" s="275"/>
    </row>
    <row r="137" spans="1:11" x14ac:dyDescent="0.25">
      <c r="A137" s="351"/>
      <c r="B137" s="354"/>
      <c r="C137" s="232" t="str">
        <f>Таблица!$A$9</f>
        <v>VR.L-SL.KF</v>
      </c>
      <c r="D137" s="281" t="str">
        <f>Таблица!$B$9</f>
        <v>Короб с фасадом для стеллажа наборного</v>
      </c>
      <c r="E137" s="232">
        <v>1</v>
      </c>
      <c r="F137" s="164">
        <f>Таблица!$D$9</f>
        <v>2986.1</v>
      </c>
      <c r="G137" s="164">
        <f t="shared" si="2"/>
        <v>2986.1</v>
      </c>
      <c r="H137" s="354"/>
      <c r="I137" s="354"/>
      <c r="J137" s="357"/>
      <c r="K137" s="275"/>
    </row>
    <row r="138" spans="1:11" x14ac:dyDescent="0.25">
      <c r="A138" s="351"/>
      <c r="B138" s="354"/>
      <c r="C138" s="232" t="str">
        <f>Таблица!$A$11</f>
        <v>VR.L-SL-KY-2</v>
      </c>
      <c r="D138" s="281" t="str">
        <f>Таблица!$B$11</f>
        <v>Короб с 2 ящиками для стеллажа наборного</v>
      </c>
      <c r="E138" s="232">
        <v>5</v>
      </c>
      <c r="F138" s="164">
        <f>Таблица!$D$11</f>
        <v>5886.4000000000005</v>
      </c>
      <c r="G138" s="164">
        <f t="shared" si="2"/>
        <v>29432.000000000004</v>
      </c>
      <c r="H138" s="354"/>
      <c r="I138" s="354"/>
      <c r="J138" s="357"/>
      <c r="K138" s="275"/>
    </row>
    <row r="139" spans="1:11" x14ac:dyDescent="0.25">
      <c r="A139" s="351"/>
      <c r="B139" s="354"/>
      <c r="C139" s="232" t="str">
        <f>Таблица!$A$14</f>
        <v>VR.L-SL.SZ-3</v>
      </c>
      <c r="D139" s="282" t="str">
        <f>Таблица!$B$14</f>
        <v>Стойка завершающая (3 ниши)</v>
      </c>
      <c r="E139" s="232">
        <v>2</v>
      </c>
      <c r="F139" s="164">
        <f>Таблица!$D$14</f>
        <v>5029.7</v>
      </c>
      <c r="G139" s="164">
        <f t="shared" si="2"/>
        <v>10059.4</v>
      </c>
      <c r="H139" s="354"/>
      <c r="I139" s="354"/>
      <c r="J139" s="357"/>
      <c r="K139" s="275"/>
    </row>
    <row r="140" spans="1:11" x14ac:dyDescent="0.25">
      <c r="A140" s="351"/>
      <c r="B140" s="354"/>
      <c r="C140" s="232" t="str">
        <f>Таблица!$A$24</f>
        <v>VR.L-SL.SPP-3.4</v>
      </c>
      <c r="D140" s="282" t="str">
        <f>Таблица!$B$24</f>
        <v>Стойка переходная проходная (3 ниши / 4 ниши)</v>
      </c>
      <c r="E140" s="232">
        <v>2</v>
      </c>
      <c r="F140" s="164">
        <f>Таблица!$D$24</f>
        <v>6466.2</v>
      </c>
      <c r="G140" s="164">
        <f t="shared" si="2"/>
        <v>12932.4</v>
      </c>
      <c r="H140" s="354"/>
      <c r="I140" s="354"/>
      <c r="J140" s="357"/>
      <c r="K140" s="275"/>
    </row>
    <row r="141" spans="1:11" ht="15.75" thickBot="1" x14ac:dyDescent="0.3">
      <c r="A141" s="359"/>
      <c r="B141" s="360"/>
      <c r="C141" s="237" t="str">
        <f>Таблица!$A$56</f>
        <v>VR.L-SL.KG</v>
      </c>
      <c r="D141" s="283" t="str">
        <f>Таблица!$B$56</f>
        <v>Комплект горизонтальных перемычек (2шт)</v>
      </c>
      <c r="E141" s="237">
        <v>13</v>
      </c>
      <c r="F141" s="139">
        <f>Таблица!$D$56</f>
        <v>535.6</v>
      </c>
      <c r="G141" s="139">
        <f t="shared" si="2"/>
        <v>6962.8</v>
      </c>
      <c r="H141" s="360"/>
      <c r="I141" s="360"/>
      <c r="J141" s="361"/>
      <c r="K141" s="275"/>
    </row>
    <row r="142" spans="1:11" x14ac:dyDescent="0.25">
      <c r="A142" s="350">
        <v>19</v>
      </c>
      <c r="B142" s="353" t="s">
        <v>300</v>
      </c>
      <c r="C142" s="274" t="str">
        <f>Таблица!$A$7</f>
        <v>VR.L-SL.BZ</v>
      </c>
      <c r="D142" s="280" t="str">
        <f>Таблица!$B$7</f>
        <v>Боковая/задняя панель для стеллажа наборного</v>
      </c>
      <c r="E142" s="274">
        <v>21</v>
      </c>
      <c r="F142" s="152">
        <f>Таблица!$D$7</f>
        <v>592.80000000000007</v>
      </c>
      <c r="G142" s="152">
        <f t="shared" si="2"/>
        <v>12448.800000000001</v>
      </c>
      <c r="H142" s="353" t="s">
        <v>538</v>
      </c>
      <c r="I142" s="353"/>
      <c r="J142" s="356">
        <f>SUM(G142:G152)</f>
        <v>97548.1</v>
      </c>
      <c r="K142" s="275" t="s">
        <v>473</v>
      </c>
    </row>
    <row r="143" spans="1:11" x14ac:dyDescent="0.25">
      <c r="A143" s="351"/>
      <c r="B143" s="354"/>
      <c r="C143" s="232" t="str">
        <f>Таблица!$A$8</f>
        <v>VR.L-SL.P</v>
      </c>
      <c r="D143" s="281" t="str">
        <f>Таблица!$B$8</f>
        <v>Полка для стеллажа наборного</v>
      </c>
      <c r="E143" s="232">
        <v>15</v>
      </c>
      <c r="F143" s="164">
        <f>Таблица!$D$8</f>
        <v>625.30000000000007</v>
      </c>
      <c r="G143" s="164">
        <f t="shared" si="2"/>
        <v>9379.5000000000018</v>
      </c>
      <c r="H143" s="354"/>
      <c r="I143" s="354"/>
      <c r="J143" s="357"/>
      <c r="K143" s="275"/>
    </row>
    <row r="144" spans="1:11" x14ac:dyDescent="0.25">
      <c r="A144" s="351"/>
      <c r="B144" s="354"/>
      <c r="C144" s="232" t="str">
        <f>Таблица!A11</f>
        <v>VR.L-SL-KY-2</v>
      </c>
      <c r="D144" s="281" t="str">
        <f>Таблица!B11</f>
        <v>Короб с 2 ящиками для стеллажа наборного</v>
      </c>
      <c r="E144" s="232">
        <v>5</v>
      </c>
      <c r="F144" s="164">
        <f>Таблица!D11</f>
        <v>5886.4000000000005</v>
      </c>
      <c r="G144" s="164">
        <f t="shared" si="2"/>
        <v>29432.000000000004</v>
      </c>
      <c r="H144" s="354"/>
      <c r="I144" s="354"/>
      <c r="J144" s="357"/>
      <c r="K144" s="275"/>
    </row>
    <row r="145" spans="1:11" x14ac:dyDescent="0.25">
      <c r="A145" s="351"/>
      <c r="B145" s="354"/>
      <c r="C145" s="232" t="str">
        <f>Таблица!A10</f>
        <v>VR.L-SL.KY-1</v>
      </c>
      <c r="D145" s="281" t="str">
        <f>Таблица!B10</f>
        <v>Короб с 1 ящиком для стеллажа наборного</v>
      </c>
      <c r="E145" s="232">
        <v>3</v>
      </c>
      <c r="F145" s="164">
        <f>Таблица!D10</f>
        <v>4568.2</v>
      </c>
      <c r="G145" s="164">
        <f t="shared" si="2"/>
        <v>13704.599999999999</v>
      </c>
      <c r="H145" s="354"/>
      <c r="I145" s="354"/>
      <c r="J145" s="357"/>
      <c r="K145" s="275"/>
    </row>
    <row r="146" spans="1:11" x14ac:dyDescent="0.25">
      <c r="A146" s="351"/>
      <c r="B146" s="354"/>
      <c r="C146" s="232" t="str">
        <f>Таблица!$A$12</f>
        <v>VR.L-SL.SZ-1</v>
      </c>
      <c r="D146" s="281" t="str">
        <f>Таблица!$B$12</f>
        <v>Стойка завершающая (1 ниша)</v>
      </c>
      <c r="E146" s="232">
        <v>1</v>
      </c>
      <c r="F146" s="164">
        <f>Таблица!$D$12</f>
        <v>2520.7000000000003</v>
      </c>
      <c r="G146" s="164">
        <f t="shared" si="2"/>
        <v>2520.7000000000003</v>
      </c>
      <c r="H146" s="354"/>
      <c r="I146" s="354"/>
      <c r="J146" s="357"/>
      <c r="K146" s="275"/>
    </row>
    <row r="147" spans="1:11" x14ac:dyDescent="0.25">
      <c r="A147" s="351"/>
      <c r="B147" s="354"/>
      <c r="C147" s="232" t="str">
        <f>Таблица!$A$14</f>
        <v>VR.L-SL.SZ-3</v>
      </c>
      <c r="D147" s="281" t="str">
        <f>Таблица!$B$14</f>
        <v>Стойка завершающая (3 ниши)</v>
      </c>
      <c r="E147" s="232">
        <v>1</v>
      </c>
      <c r="F147" s="164">
        <f>Таблица!$D$14</f>
        <v>5029.7</v>
      </c>
      <c r="G147" s="164">
        <f t="shared" si="2"/>
        <v>5029.7</v>
      </c>
      <c r="H147" s="354"/>
      <c r="I147" s="354"/>
      <c r="J147" s="357"/>
      <c r="K147" s="275"/>
    </row>
    <row r="148" spans="1:11" x14ac:dyDescent="0.25">
      <c r="A148" s="351"/>
      <c r="B148" s="354"/>
      <c r="C148" s="232" t="str">
        <f>Таблица!$A$17</f>
        <v>VR.L-SL.SP-1.1</v>
      </c>
      <c r="D148" s="281" t="str">
        <f>Таблица!$B$17</f>
        <v>Стойка проходная (1 ниша / 1 ниша)</v>
      </c>
      <c r="E148" s="232">
        <v>1</v>
      </c>
      <c r="F148" s="164">
        <f>Таблица!$D$17</f>
        <v>2592.2000000000003</v>
      </c>
      <c r="G148" s="164">
        <f t="shared" si="2"/>
        <v>2592.2000000000003</v>
      </c>
      <c r="H148" s="354"/>
      <c r="I148" s="354"/>
      <c r="J148" s="357"/>
      <c r="K148" s="275"/>
    </row>
    <row r="149" spans="1:11" x14ac:dyDescent="0.25">
      <c r="A149" s="351"/>
      <c r="B149" s="354"/>
      <c r="C149" s="232" t="str">
        <f>Таблица!$A$19</f>
        <v>VR.L-SL.SP-3.3</v>
      </c>
      <c r="D149" s="282" t="str">
        <f>Таблица!$B$19</f>
        <v>Стойка проходная (3 ниши / 3 ниши)</v>
      </c>
      <c r="E149" s="232">
        <v>1</v>
      </c>
      <c r="F149" s="164">
        <f>Таблица!$D$19</f>
        <v>5223.4000000000005</v>
      </c>
      <c r="G149" s="164">
        <f t="shared" si="2"/>
        <v>5223.4000000000005</v>
      </c>
      <c r="H149" s="354"/>
      <c r="I149" s="354"/>
      <c r="J149" s="357"/>
      <c r="K149" s="275"/>
    </row>
    <row r="150" spans="1:11" x14ac:dyDescent="0.25">
      <c r="A150" s="351"/>
      <c r="B150" s="354"/>
      <c r="C150" s="232" t="str">
        <f>Таблица!$A$22</f>
        <v>VR.L-SL.SPP-1.2</v>
      </c>
      <c r="D150" s="282" t="str">
        <f>Таблица!$B$22</f>
        <v>Стойка переходная проходная (1 ниша / 2 ниши)</v>
      </c>
      <c r="E150" s="232">
        <v>1</v>
      </c>
      <c r="F150" s="164">
        <f>Таблица!$D$22</f>
        <v>4006.6000000000004</v>
      </c>
      <c r="G150" s="164">
        <f t="shared" si="2"/>
        <v>4006.6000000000004</v>
      </c>
      <c r="H150" s="354"/>
      <c r="I150" s="354"/>
      <c r="J150" s="357"/>
      <c r="K150" s="275"/>
    </row>
    <row r="151" spans="1:11" x14ac:dyDescent="0.25">
      <c r="A151" s="351"/>
      <c r="B151" s="354"/>
      <c r="C151" s="232" t="str">
        <f>Таблица!$A$23</f>
        <v>VR.L-SL.SPP-2.3</v>
      </c>
      <c r="D151" s="282" t="str">
        <f>Таблица!$B$23</f>
        <v>Стойка переходная проходная (2 ниши / 3 ниши)</v>
      </c>
      <c r="E151" s="232">
        <v>1</v>
      </c>
      <c r="F151" s="164">
        <f>Таблица!$D$23</f>
        <v>5176.6000000000004</v>
      </c>
      <c r="G151" s="164">
        <f t="shared" si="2"/>
        <v>5176.6000000000004</v>
      </c>
      <c r="H151" s="354"/>
      <c r="I151" s="354"/>
      <c r="J151" s="357"/>
      <c r="K151" s="275"/>
    </row>
    <row r="152" spans="1:11" ht="15.75" thickBot="1" x14ac:dyDescent="0.3">
      <c r="A152" s="359"/>
      <c r="B152" s="360"/>
      <c r="C152" s="237" t="str">
        <f>Таблица!$A$56</f>
        <v>VR.L-SL.KG</v>
      </c>
      <c r="D152" s="283" t="str">
        <f>Таблица!$B$56</f>
        <v>Комплект горизонтальных перемычек (2шт)</v>
      </c>
      <c r="E152" s="237">
        <v>15</v>
      </c>
      <c r="F152" s="139">
        <f>Таблица!$D$56</f>
        <v>535.6</v>
      </c>
      <c r="G152" s="139">
        <f t="shared" si="2"/>
        <v>8034</v>
      </c>
      <c r="H152" s="360"/>
      <c r="I152" s="360"/>
      <c r="J152" s="361"/>
      <c r="K152" s="275"/>
    </row>
    <row r="153" spans="1:11" x14ac:dyDescent="0.25">
      <c r="A153" s="350">
        <v>20</v>
      </c>
      <c r="B153" s="353" t="s">
        <v>301</v>
      </c>
      <c r="C153" s="274" t="str">
        <f>Таблица!$A$7</f>
        <v>VR.L-SL.BZ</v>
      </c>
      <c r="D153" s="280" t="str">
        <f>Таблица!$B$7</f>
        <v>Боковая/задняя панель для стеллажа наборного</v>
      </c>
      <c r="E153" s="274">
        <v>20</v>
      </c>
      <c r="F153" s="152">
        <f>Таблица!$D$7</f>
        <v>592.80000000000007</v>
      </c>
      <c r="G153" s="152">
        <f t="shared" si="2"/>
        <v>11856.000000000002</v>
      </c>
      <c r="H153" s="353" t="s">
        <v>539</v>
      </c>
      <c r="I153" s="353"/>
      <c r="J153" s="356">
        <f>SUM(G153:G159)</f>
        <v>58331</v>
      </c>
      <c r="K153" s="275" t="s">
        <v>474</v>
      </c>
    </row>
    <row r="154" spans="1:11" x14ac:dyDescent="0.25">
      <c r="A154" s="351"/>
      <c r="B154" s="354"/>
      <c r="C154" s="232" t="str">
        <f>Таблица!$A$8</f>
        <v>VR.L-SL.P</v>
      </c>
      <c r="D154" s="281" t="str">
        <f>Таблица!$B$8</f>
        <v>Полка для стеллажа наборного</v>
      </c>
      <c r="E154" s="232">
        <v>11</v>
      </c>
      <c r="F154" s="164">
        <f>Таблица!$D$8</f>
        <v>625.30000000000007</v>
      </c>
      <c r="G154" s="164">
        <f t="shared" si="2"/>
        <v>6878.3000000000011</v>
      </c>
      <c r="H154" s="354"/>
      <c r="I154" s="354"/>
      <c r="J154" s="357"/>
      <c r="K154" s="275"/>
    </row>
    <row r="155" spans="1:11" x14ac:dyDescent="0.25">
      <c r="A155" s="351"/>
      <c r="B155" s="354"/>
      <c r="C155" s="232" t="str">
        <f>Таблица!$A$9</f>
        <v>VR.L-SL.KF</v>
      </c>
      <c r="D155" s="281" t="str">
        <f>Таблица!$B$9</f>
        <v>Короб с фасадом для стеллажа наборного</v>
      </c>
      <c r="E155" s="232">
        <v>4</v>
      </c>
      <c r="F155" s="164">
        <f>Таблица!$D$9</f>
        <v>2986.1</v>
      </c>
      <c r="G155" s="164">
        <f t="shared" si="2"/>
        <v>11944.4</v>
      </c>
      <c r="H155" s="354"/>
      <c r="I155" s="354"/>
      <c r="J155" s="357"/>
      <c r="K155" s="275"/>
    </row>
    <row r="156" spans="1:11" x14ac:dyDescent="0.25">
      <c r="A156" s="351"/>
      <c r="B156" s="354"/>
      <c r="C156" s="232" t="str">
        <f>Таблица!$A$15</f>
        <v>VR.L-SL.SZ-4</v>
      </c>
      <c r="D156" s="281" t="str">
        <f>Таблица!$B$15</f>
        <v>Стойка завершающая (4 ниши)</v>
      </c>
      <c r="E156" s="232">
        <v>1</v>
      </c>
      <c r="F156" s="164">
        <f>Таблица!$D$15</f>
        <v>6349.2</v>
      </c>
      <c r="G156" s="164">
        <f t="shared" si="2"/>
        <v>6349.2</v>
      </c>
      <c r="H156" s="354"/>
      <c r="I156" s="354"/>
      <c r="J156" s="357"/>
      <c r="K156" s="275"/>
    </row>
    <row r="157" spans="1:11" x14ac:dyDescent="0.25">
      <c r="A157" s="351"/>
      <c r="B157" s="354"/>
      <c r="C157" s="232" t="str">
        <f>Таблица!$A$16</f>
        <v>VR.L-SL.SZ-5</v>
      </c>
      <c r="D157" s="281" t="str">
        <f>Таблица!$B$16</f>
        <v>Стойка завершающая (5 ниш)</v>
      </c>
      <c r="E157" s="232">
        <v>1</v>
      </c>
      <c r="F157" s="164">
        <f>Таблица!$D$16</f>
        <v>7598.5</v>
      </c>
      <c r="G157" s="164">
        <f t="shared" si="2"/>
        <v>7598.5</v>
      </c>
      <c r="H157" s="354"/>
      <c r="I157" s="354"/>
      <c r="J157" s="357"/>
      <c r="K157" s="275"/>
    </row>
    <row r="158" spans="1:11" x14ac:dyDescent="0.25">
      <c r="A158" s="351"/>
      <c r="B158" s="354"/>
      <c r="C158" s="232" t="str">
        <f>Таблица!$A$25</f>
        <v>VR.L-SL.SPP-4.5</v>
      </c>
      <c r="D158" s="282" t="str">
        <f>Таблица!$B$25</f>
        <v>Стойка переходная проходная (4 ниши / 5 ниш)</v>
      </c>
      <c r="E158" s="232">
        <v>1</v>
      </c>
      <c r="F158" s="164">
        <f>Таблица!$D$25</f>
        <v>7813</v>
      </c>
      <c r="G158" s="164">
        <f t="shared" si="2"/>
        <v>7813</v>
      </c>
      <c r="H158" s="354"/>
      <c r="I158" s="354"/>
      <c r="J158" s="357"/>
      <c r="K158" s="275"/>
    </row>
    <row r="159" spans="1:11" ht="15.75" thickBot="1" x14ac:dyDescent="0.3">
      <c r="A159" s="352"/>
      <c r="B159" s="355"/>
      <c r="C159" s="277" t="str">
        <f>Таблица!$A$56</f>
        <v>VR.L-SL.KG</v>
      </c>
      <c r="D159" s="284" t="str">
        <f>Таблица!$B$56</f>
        <v>Комплект горизонтальных перемычек (2шт)</v>
      </c>
      <c r="E159" s="277">
        <v>11</v>
      </c>
      <c r="F159" s="178">
        <f>Таблица!$D$56</f>
        <v>535.6</v>
      </c>
      <c r="G159" s="178">
        <f t="shared" si="2"/>
        <v>5891.6</v>
      </c>
      <c r="H159" s="355"/>
      <c r="I159" s="355"/>
      <c r="J159" s="358"/>
      <c r="K159" s="275"/>
    </row>
    <row r="160" spans="1:11" x14ac:dyDescent="0.25">
      <c r="A160" s="350">
        <v>21</v>
      </c>
      <c r="B160" s="353" t="s">
        <v>302</v>
      </c>
      <c r="C160" s="274" t="str">
        <f>Таблица!$A$7</f>
        <v>VR.L-SL.BZ</v>
      </c>
      <c r="D160" s="280" t="str">
        <f>Таблица!$B$7</f>
        <v>Боковая/задняя панель для стеллажа наборного</v>
      </c>
      <c r="E160" s="274">
        <v>18</v>
      </c>
      <c r="F160" s="152">
        <f>Таблица!$D$7</f>
        <v>592.80000000000007</v>
      </c>
      <c r="G160" s="152">
        <f t="shared" si="2"/>
        <v>10670.400000000001</v>
      </c>
      <c r="H160" s="353" t="s">
        <v>540</v>
      </c>
      <c r="I160" s="353"/>
      <c r="J160" s="356">
        <f>SUM(G160:G168)</f>
        <v>69750.2</v>
      </c>
      <c r="K160" s="275" t="s">
        <v>475</v>
      </c>
    </row>
    <row r="161" spans="1:11" x14ac:dyDescent="0.25">
      <c r="A161" s="351"/>
      <c r="B161" s="354"/>
      <c r="C161" s="232" t="str">
        <f>Таблица!$A$8</f>
        <v>VR.L-SL.P</v>
      </c>
      <c r="D161" s="281" t="str">
        <f>Таблица!$B$8</f>
        <v>Полка для стеллажа наборного</v>
      </c>
      <c r="E161" s="232">
        <v>15</v>
      </c>
      <c r="F161" s="164">
        <f>Таблица!$D$8</f>
        <v>625.30000000000007</v>
      </c>
      <c r="G161" s="164">
        <f t="shared" si="2"/>
        <v>9379.5000000000018</v>
      </c>
      <c r="H161" s="354"/>
      <c r="I161" s="354"/>
      <c r="J161" s="357"/>
      <c r="K161" s="275"/>
    </row>
    <row r="162" spans="1:11" x14ac:dyDescent="0.25">
      <c r="A162" s="351"/>
      <c r="B162" s="354"/>
      <c r="C162" s="232" t="str">
        <f>Таблица!$A$9</f>
        <v>VR.L-SL.KF</v>
      </c>
      <c r="D162" s="281" t="str">
        <f>Таблица!$B$9</f>
        <v>Короб с фасадом для стеллажа наборного</v>
      </c>
      <c r="E162" s="232">
        <v>1</v>
      </c>
      <c r="F162" s="164">
        <f>Таблица!$D$9</f>
        <v>2986.1</v>
      </c>
      <c r="G162" s="164">
        <f t="shared" si="2"/>
        <v>2986.1</v>
      </c>
      <c r="H162" s="354"/>
      <c r="I162" s="354"/>
      <c r="J162" s="357"/>
      <c r="K162" s="275"/>
    </row>
    <row r="163" spans="1:11" x14ac:dyDescent="0.25">
      <c r="A163" s="351"/>
      <c r="B163" s="354"/>
      <c r="C163" s="232" t="str">
        <f>Таблица!A11</f>
        <v>VR.L-SL-KY-2</v>
      </c>
      <c r="D163" s="281" t="str">
        <f>Таблица!B11</f>
        <v>Короб с 2 ящиками для стеллажа наборного</v>
      </c>
      <c r="E163" s="232">
        <v>2</v>
      </c>
      <c r="F163" s="164">
        <f>Таблица!D11</f>
        <v>5886.4000000000005</v>
      </c>
      <c r="G163" s="164">
        <f t="shared" si="2"/>
        <v>11772.800000000001</v>
      </c>
      <c r="H163" s="354"/>
      <c r="I163" s="354"/>
      <c r="J163" s="357"/>
      <c r="K163" s="275"/>
    </row>
    <row r="164" spans="1:11" x14ac:dyDescent="0.25">
      <c r="A164" s="351"/>
      <c r="B164" s="354"/>
      <c r="C164" s="232" t="str">
        <f>Таблица!$A$14</f>
        <v>VR.L-SL.SZ-3</v>
      </c>
      <c r="D164" s="281" t="str">
        <f>Таблица!$B$14</f>
        <v>Стойка завершающая (3 ниши)</v>
      </c>
      <c r="E164" s="232">
        <v>1</v>
      </c>
      <c r="F164" s="164">
        <f>Таблица!$D$14</f>
        <v>5029.7</v>
      </c>
      <c r="G164" s="164">
        <f t="shared" si="2"/>
        <v>5029.7</v>
      </c>
      <c r="H164" s="354"/>
      <c r="I164" s="354"/>
      <c r="J164" s="357"/>
      <c r="K164" s="275"/>
    </row>
    <row r="165" spans="1:11" x14ac:dyDescent="0.25">
      <c r="A165" s="351"/>
      <c r="B165" s="354"/>
      <c r="C165" s="232" t="str">
        <f>Таблица!$A$16</f>
        <v>VR.L-SL.SZ-5</v>
      </c>
      <c r="D165" s="281" t="str">
        <f>Таблица!$B$16</f>
        <v>Стойка завершающая (5 ниш)</v>
      </c>
      <c r="E165" s="232">
        <v>1</v>
      </c>
      <c r="F165" s="164">
        <f>Таблица!$D$16</f>
        <v>7598.5</v>
      </c>
      <c r="G165" s="164">
        <f t="shared" si="2"/>
        <v>7598.5</v>
      </c>
      <c r="H165" s="354"/>
      <c r="I165" s="354"/>
      <c r="J165" s="357"/>
      <c r="K165" s="275"/>
    </row>
    <row r="166" spans="1:11" x14ac:dyDescent="0.25">
      <c r="A166" s="351"/>
      <c r="B166" s="354"/>
      <c r="C166" s="232" t="str">
        <f>Таблица!$A$24</f>
        <v>VR.L-SL.SPP-3.4</v>
      </c>
      <c r="D166" s="282" t="str">
        <f>Таблица!$B$24</f>
        <v>Стойка переходная проходная (3 ниши / 4 ниши)</v>
      </c>
      <c r="E166" s="232">
        <v>1</v>
      </c>
      <c r="F166" s="164">
        <f>Таблица!$D$24</f>
        <v>6466.2</v>
      </c>
      <c r="G166" s="164">
        <f t="shared" si="2"/>
        <v>6466.2</v>
      </c>
      <c r="H166" s="354"/>
      <c r="I166" s="354"/>
      <c r="J166" s="357"/>
      <c r="K166" s="275"/>
    </row>
    <row r="167" spans="1:11" x14ac:dyDescent="0.25">
      <c r="A167" s="351"/>
      <c r="B167" s="354"/>
      <c r="C167" s="232" t="str">
        <f>Таблица!$A$25</f>
        <v>VR.L-SL.SPP-4.5</v>
      </c>
      <c r="D167" s="282" t="str">
        <f>Таблица!$B$25</f>
        <v>Стойка переходная проходная (4 ниши / 5 ниш)</v>
      </c>
      <c r="E167" s="232">
        <v>1</v>
      </c>
      <c r="F167" s="164">
        <f>Таблица!$D$25</f>
        <v>7813</v>
      </c>
      <c r="G167" s="164">
        <f t="shared" si="2"/>
        <v>7813</v>
      </c>
      <c r="H167" s="354"/>
      <c r="I167" s="354"/>
      <c r="J167" s="357"/>
      <c r="K167" s="275"/>
    </row>
    <row r="168" spans="1:11" ht="15.75" thickBot="1" x14ac:dyDescent="0.3">
      <c r="A168" s="359"/>
      <c r="B168" s="360"/>
      <c r="C168" s="237" t="str">
        <f>Таблица!$A$56</f>
        <v>VR.L-SL.KG</v>
      </c>
      <c r="D168" s="283" t="str">
        <f>Таблица!$B$56</f>
        <v>Комплект горизонтальных перемычек (2шт)</v>
      </c>
      <c r="E168" s="237">
        <v>15</v>
      </c>
      <c r="F168" s="139">
        <f>Таблица!$D$56</f>
        <v>535.6</v>
      </c>
      <c r="G168" s="139">
        <f t="shared" si="2"/>
        <v>8034</v>
      </c>
      <c r="H168" s="360"/>
      <c r="I168" s="360"/>
      <c r="J168" s="361"/>
      <c r="K168" s="275"/>
    </row>
    <row r="169" spans="1:11" x14ac:dyDescent="0.25">
      <c r="A169" s="350">
        <v>22</v>
      </c>
      <c r="B169" s="353" t="s">
        <v>303</v>
      </c>
      <c r="C169" s="274" t="str">
        <f>Таблица!$A$7</f>
        <v>VR.L-SL.BZ</v>
      </c>
      <c r="D169" s="280" t="str">
        <f>Таблица!$B$7</f>
        <v>Боковая/задняя панель для стеллажа наборного</v>
      </c>
      <c r="E169" s="274">
        <v>22</v>
      </c>
      <c r="F169" s="152">
        <f>Таблица!$D$7</f>
        <v>592.80000000000007</v>
      </c>
      <c r="G169" s="152">
        <f t="shared" si="2"/>
        <v>13041.600000000002</v>
      </c>
      <c r="H169" s="353" t="s">
        <v>540</v>
      </c>
      <c r="I169" s="353"/>
      <c r="J169" s="356">
        <f>SUM(G169:G177)</f>
        <v>80993.899999999994</v>
      </c>
      <c r="K169" s="275" t="s">
        <v>476</v>
      </c>
    </row>
    <row r="170" spans="1:11" x14ac:dyDescent="0.25">
      <c r="A170" s="351"/>
      <c r="B170" s="354"/>
      <c r="C170" s="232" t="str">
        <f>Таблица!$A$8</f>
        <v>VR.L-SL.P</v>
      </c>
      <c r="D170" s="281" t="str">
        <f>Таблица!$B$8</f>
        <v>Полка для стеллажа наборного</v>
      </c>
      <c r="E170" s="232">
        <v>15</v>
      </c>
      <c r="F170" s="164">
        <f>Таблица!$D$8</f>
        <v>625.30000000000007</v>
      </c>
      <c r="G170" s="164">
        <f t="shared" si="2"/>
        <v>9379.5000000000018</v>
      </c>
      <c r="H170" s="354"/>
      <c r="I170" s="354"/>
      <c r="J170" s="357"/>
      <c r="K170" s="275"/>
    </row>
    <row r="171" spans="1:11" x14ac:dyDescent="0.25">
      <c r="A171" s="351"/>
      <c r="B171" s="354"/>
      <c r="C171" s="232" t="str">
        <f>Таблица!$A$9</f>
        <v>VR.L-SL.KF</v>
      </c>
      <c r="D171" s="281" t="str">
        <f>Таблица!$B$9</f>
        <v>Короб с фасадом для стеллажа наборного</v>
      </c>
      <c r="E171" s="232">
        <v>2</v>
      </c>
      <c r="F171" s="164">
        <f>Таблица!$D$9</f>
        <v>2986.1</v>
      </c>
      <c r="G171" s="164">
        <f t="shared" si="2"/>
        <v>5972.2</v>
      </c>
      <c r="H171" s="354"/>
      <c r="I171" s="354"/>
      <c r="J171" s="357"/>
      <c r="K171" s="275"/>
    </row>
    <row r="172" spans="1:11" x14ac:dyDescent="0.25">
      <c r="A172" s="351"/>
      <c r="B172" s="354"/>
      <c r="C172" s="232" t="str">
        <f>Таблица!A11</f>
        <v>VR.L-SL-KY-2</v>
      </c>
      <c r="D172" s="281" t="str">
        <f>Таблица!B11</f>
        <v>Короб с 2 ящиками для стеллажа наборного</v>
      </c>
      <c r="E172" s="232">
        <v>3</v>
      </c>
      <c r="F172" s="164">
        <f>Таблица!D11</f>
        <v>5886.4000000000005</v>
      </c>
      <c r="G172" s="164">
        <f t="shared" si="2"/>
        <v>17659.2</v>
      </c>
      <c r="H172" s="354"/>
      <c r="I172" s="354"/>
      <c r="J172" s="357"/>
      <c r="K172" s="275"/>
    </row>
    <row r="173" spans="1:11" x14ac:dyDescent="0.25">
      <c r="A173" s="351"/>
      <c r="B173" s="354"/>
      <c r="C173" s="232" t="str">
        <f>Таблица!$A$14</f>
        <v>VR.L-SL.SZ-3</v>
      </c>
      <c r="D173" s="281" t="str">
        <f>Таблица!$B$14</f>
        <v>Стойка завершающая (3 ниши)</v>
      </c>
      <c r="E173" s="232">
        <v>1</v>
      </c>
      <c r="F173" s="164">
        <f>Таблица!$D$14</f>
        <v>5029.7</v>
      </c>
      <c r="G173" s="164">
        <f t="shared" si="2"/>
        <v>5029.7</v>
      </c>
      <c r="H173" s="354"/>
      <c r="I173" s="354"/>
      <c r="J173" s="357"/>
      <c r="K173" s="275"/>
    </row>
    <row r="174" spans="1:11" x14ac:dyDescent="0.25">
      <c r="A174" s="351"/>
      <c r="B174" s="354"/>
      <c r="C174" s="232" t="str">
        <f>Таблица!$A$16</f>
        <v>VR.L-SL.SZ-5</v>
      </c>
      <c r="D174" s="281" t="str">
        <f>Таблица!$B$16</f>
        <v>Стойка завершающая (5 ниш)</v>
      </c>
      <c r="E174" s="232">
        <v>1</v>
      </c>
      <c r="F174" s="164">
        <f>Таблица!$D$16</f>
        <v>7598.5</v>
      </c>
      <c r="G174" s="164">
        <f t="shared" si="2"/>
        <v>7598.5</v>
      </c>
      <c r="H174" s="354"/>
      <c r="I174" s="354"/>
      <c r="J174" s="357"/>
      <c r="K174" s="275"/>
    </row>
    <row r="175" spans="1:11" x14ac:dyDescent="0.25">
      <c r="A175" s="351"/>
      <c r="B175" s="354"/>
      <c r="C175" s="232" t="str">
        <f>Таблица!$A$24</f>
        <v>VR.L-SL.SPP-3.4</v>
      </c>
      <c r="D175" s="282" t="str">
        <f>Таблица!$B$24</f>
        <v>Стойка переходная проходная (3 ниши / 4 ниши)</v>
      </c>
      <c r="E175" s="232">
        <v>1</v>
      </c>
      <c r="F175" s="164">
        <f>Таблица!$D$24</f>
        <v>6466.2</v>
      </c>
      <c r="G175" s="164">
        <f t="shared" si="2"/>
        <v>6466.2</v>
      </c>
      <c r="H175" s="354"/>
      <c r="I175" s="354"/>
      <c r="J175" s="357"/>
      <c r="K175" s="275"/>
    </row>
    <row r="176" spans="1:11" x14ac:dyDescent="0.25">
      <c r="A176" s="351"/>
      <c r="B176" s="354"/>
      <c r="C176" s="232" t="str">
        <f>Таблица!$A$25</f>
        <v>VR.L-SL.SPP-4.5</v>
      </c>
      <c r="D176" s="282" t="str">
        <f>Таблица!$B$25</f>
        <v>Стойка переходная проходная (4 ниши / 5 ниш)</v>
      </c>
      <c r="E176" s="232">
        <v>1</v>
      </c>
      <c r="F176" s="164">
        <f>Таблица!$D$25</f>
        <v>7813</v>
      </c>
      <c r="G176" s="164">
        <f t="shared" si="2"/>
        <v>7813</v>
      </c>
      <c r="H176" s="354"/>
      <c r="I176" s="354"/>
      <c r="J176" s="357"/>
      <c r="K176" s="275"/>
    </row>
    <row r="177" spans="1:11" ht="15.75" thickBot="1" x14ac:dyDescent="0.3">
      <c r="A177" s="352"/>
      <c r="B177" s="355"/>
      <c r="C177" s="277" t="str">
        <f>Таблица!$A$56</f>
        <v>VR.L-SL.KG</v>
      </c>
      <c r="D177" s="284" t="str">
        <f>Таблица!$B$56</f>
        <v>Комплект горизонтальных перемычек (2шт)</v>
      </c>
      <c r="E177" s="277">
        <v>15</v>
      </c>
      <c r="F177" s="178">
        <f>Таблица!$D$56</f>
        <v>535.6</v>
      </c>
      <c r="G177" s="178">
        <f t="shared" si="2"/>
        <v>8034</v>
      </c>
      <c r="H177" s="355"/>
      <c r="I177" s="355"/>
      <c r="J177" s="358"/>
      <c r="K177" s="275"/>
    </row>
    <row r="178" spans="1:11" x14ac:dyDescent="0.25">
      <c r="A178" s="350">
        <v>23</v>
      </c>
      <c r="B178" s="353" t="s">
        <v>304</v>
      </c>
      <c r="C178" s="274" t="str">
        <f>Таблица!$A$7</f>
        <v>VR.L-SL.BZ</v>
      </c>
      <c r="D178" s="280" t="str">
        <f>Таблица!$B$7</f>
        <v>Боковая/задняя панель для стеллажа наборного</v>
      </c>
      <c r="E178" s="274">
        <v>29</v>
      </c>
      <c r="F178" s="152">
        <f>Таблица!$D$7</f>
        <v>592.80000000000007</v>
      </c>
      <c r="G178" s="152">
        <f t="shared" si="2"/>
        <v>17191.2</v>
      </c>
      <c r="H178" s="353" t="s">
        <v>526</v>
      </c>
      <c r="I178" s="353"/>
      <c r="J178" s="356">
        <f>SUM(G178:G188)</f>
        <v>108604.60000000002</v>
      </c>
      <c r="K178" s="275" t="s">
        <v>477</v>
      </c>
    </row>
    <row r="179" spans="1:11" x14ac:dyDescent="0.25">
      <c r="A179" s="351"/>
      <c r="B179" s="354"/>
      <c r="C179" s="232" t="str">
        <f>Таблица!$A$8</f>
        <v>VR.L-SL.P</v>
      </c>
      <c r="D179" s="281" t="str">
        <f>Таблица!$B$8</f>
        <v>Полка для стеллажа наборного</v>
      </c>
      <c r="E179" s="232">
        <v>20</v>
      </c>
      <c r="F179" s="164">
        <f>Таблица!$D$8</f>
        <v>625.30000000000007</v>
      </c>
      <c r="G179" s="164">
        <f t="shared" si="2"/>
        <v>12506.000000000002</v>
      </c>
      <c r="H179" s="354"/>
      <c r="I179" s="354"/>
      <c r="J179" s="357"/>
      <c r="K179" s="275"/>
    </row>
    <row r="180" spans="1:11" x14ac:dyDescent="0.25">
      <c r="A180" s="351"/>
      <c r="B180" s="354"/>
      <c r="C180" s="232" t="str">
        <f>Таблица!$A$10</f>
        <v>VR.L-SL.KY-1</v>
      </c>
      <c r="D180" s="281" t="str">
        <f>Таблица!$B$10</f>
        <v>Короб с 1 ящиком для стеллажа наборного</v>
      </c>
      <c r="E180" s="232">
        <v>5</v>
      </c>
      <c r="F180" s="164">
        <f>Таблица!$D$10</f>
        <v>4568.2</v>
      </c>
      <c r="G180" s="164">
        <f t="shared" si="2"/>
        <v>22841</v>
      </c>
      <c r="H180" s="354"/>
      <c r="I180" s="354"/>
      <c r="J180" s="357"/>
      <c r="K180" s="275"/>
    </row>
    <row r="181" spans="1:11" x14ac:dyDescent="0.25">
      <c r="A181" s="351"/>
      <c r="B181" s="354"/>
      <c r="C181" s="232" t="str">
        <f>Таблица!$A$11</f>
        <v>VR.L-SL-KY-2</v>
      </c>
      <c r="D181" s="281" t="str">
        <f>Таблица!$B$11</f>
        <v>Короб с 2 ящиками для стеллажа наборного</v>
      </c>
      <c r="E181" s="232">
        <v>2</v>
      </c>
      <c r="F181" s="164">
        <f>Таблица!$D$11</f>
        <v>5886.4000000000005</v>
      </c>
      <c r="G181" s="164">
        <f t="shared" si="2"/>
        <v>11772.800000000001</v>
      </c>
      <c r="H181" s="354"/>
      <c r="I181" s="354"/>
      <c r="J181" s="357"/>
      <c r="K181" s="275"/>
    </row>
    <row r="182" spans="1:11" x14ac:dyDescent="0.25">
      <c r="A182" s="351"/>
      <c r="B182" s="354"/>
      <c r="C182" s="232" t="str">
        <f>Таблица!$A$12</f>
        <v>VR.L-SL.SZ-1</v>
      </c>
      <c r="D182" s="281" t="str">
        <f>Таблица!$B$12</f>
        <v>Стойка завершающая (1 ниша)</v>
      </c>
      <c r="E182" s="232">
        <v>1</v>
      </c>
      <c r="F182" s="164">
        <f>Таблица!$D$12</f>
        <v>2520.7000000000003</v>
      </c>
      <c r="G182" s="164">
        <f t="shared" si="2"/>
        <v>2520.7000000000003</v>
      </c>
      <c r="H182" s="354"/>
      <c r="I182" s="354"/>
      <c r="J182" s="357"/>
      <c r="K182" s="275"/>
    </row>
    <row r="183" spans="1:11" x14ac:dyDescent="0.25">
      <c r="A183" s="351"/>
      <c r="B183" s="354"/>
      <c r="C183" s="232" t="str">
        <f>Таблица!$A$16</f>
        <v>VR.L-SL.SZ-5</v>
      </c>
      <c r="D183" s="281" t="str">
        <f>Таблица!$B$16</f>
        <v>Стойка завершающая (5 ниш)</v>
      </c>
      <c r="E183" s="232">
        <v>1</v>
      </c>
      <c r="F183" s="164">
        <f>Таблица!$D$16</f>
        <v>7598.5</v>
      </c>
      <c r="G183" s="164">
        <f t="shared" si="2"/>
        <v>7598.5</v>
      </c>
      <c r="H183" s="354"/>
      <c r="I183" s="354"/>
      <c r="J183" s="357"/>
      <c r="K183" s="275"/>
    </row>
    <row r="184" spans="1:11" x14ac:dyDescent="0.25">
      <c r="A184" s="351"/>
      <c r="B184" s="354"/>
      <c r="C184" s="232" t="str">
        <f>Таблица!$A$22</f>
        <v>VR.L-SL.SPP-1.2</v>
      </c>
      <c r="D184" s="281" t="str">
        <f>Таблица!$B$22</f>
        <v>Стойка переходная проходная (1 ниша / 2 ниши)</v>
      </c>
      <c r="E184" s="232">
        <v>1</v>
      </c>
      <c r="F184" s="164">
        <f>Таблица!$D$22</f>
        <v>4006.6000000000004</v>
      </c>
      <c r="G184" s="164">
        <f t="shared" si="2"/>
        <v>4006.6000000000004</v>
      </c>
      <c r="H184" s="354"/>
      <c r="I184" s="354"/>
      <c r="J184" s="357"/>
      <c r="K184" s="275"/>
    </row>
    <row r="185" spans="1:11" x14ac:dyDescent="0.25">
      <c r="A185" s="351"/>
      <c r="B185" s="354"/>
      <c r="C185" s="232" t="str">
        <f>Таблица!$A$23</f>
        <v>VR.L-SL.SPP-2.3</v>
      </c>
      <c r="D185" s="282" t="str">
        <f>Таблица!$B$23</f>
        <v>Стойка переходная проходная (2 ниши / 3 ниши)</v>
      </c>
      <c r="E185" s="232">
        <v>1</v>
      </c>
      <c r="F185" s="164">
        <f>Таблица!$D$23</f>
        <v>5176.6000000000004</v>
      </c>
      <c r="G185" s="164">
        <f t="shared" si="2"/>
        <v>5176.6000000000004</v>
      </c>
      <c r="H185" s="354"/>
      <c r="I185" s="354"/>
      <c r="J185" s="357"/>
      <c r="K185" s="275"/>
    </row>
    <row r="186" spans="1:11" x14ac:dyDescent="0.25">
      <c r="A186" s="351"/>
      <c r="B186" s="354"/>
      <c r="C186" s="232" t="str">
        <f>Таблица!$A$24</f>
        <v>VR.L-SL.SPP-3.4</v>
      </c>
      <c r="D186" s="282" t="str">
        <f>Таблица!$B$24</f>
        <v>Стойка переходная проходная (3 ниши / 4 ниши)</v>
      </c>
      <c r="E186" s="232">
        <v>1</v>
      </c>
      <c r="F186" s="164">
        <f>Таблица!$D$24</f>
        <v>6466.2</v>
      </c>
      <c r="G186" s="164">
        <f t="shared" si="2"/>
        <v>6466.2</v>
      </c>
      <c r="H186" s="354"/>
      <c r="I186" s="354"/>
      <c r="J186" s="357"/>
      <c r="K186" s="275"/>
    </row>
    <row r="187" spans="1:11" x14ac:dyDescent="0.25">
      <c r="A187" s="351"/>
      <c r="B187" s="354"/>
      <c r="C187" s="232" t="str">
        <f>Таблица!$A$25</f>
        <v>VR.L-SL.SPP-4.5</v>
      </c>
      <c r="D187" s="282" t="str">
        <f>Таблица!$B$25</f>
        <v>Стойка переходная проходная (4 ниши / 5 ниш)</v>
      </c>
      <c r="E187" s="232">
        <v>1</v>
      </c>
      <c r="F187" s="164">
        <f>Таблица!$D$25</f>
        <v>7813</v>
      </c>
      <c r="G187" s="164">
        <f t="shared" si="2"/>
        <v>7813</v>
      </c>
      <c r="H187" s="354"/>
      <c r="I187" s="354"/>
      <c r="J187" s="357"/>
      <c r="K187" s="275"/>
    </row>
    <row r="188" spans="1:11" ht="15.75" thickBot="1" x14ac:dyDescent="0.3">
      <c r="A188" s="359"/>
      <c r="B188" s="360"/>
      <c r="C188" s="237" t="str">
        <f>Таблица!$A$56</f>
        <v>VR.L-SL.KG</v>
      </c>
      <c r="D188" s="283" t="str">
        <f>Таблица!$B$56</f>
        <v>Комплект горизонтальных перемычек (2шт)</v>
      </c>
      <c r="E188" s="237">
        <v>20</v>
      </c>
      <c r="F188" s="139">
        <f>Таблица!$D$56</f>
        <v>535.6</v>
      </c>
      <c r="G188" s="139">
        <f t="shared" si="2"/>
        <v>10712</v>
      </c>
      <c r="H188" s="360"/>
      <c r="I188" s="360"/>
      <c r="J188" s="361"/>
      <c r="K188" s="275"/>
    </row>
    <row r="189" spans="1:11" x14ac:dyDescent="0.25">
      <c r="A189" s="350">
        <v>24</v>
      </c>
      <c r="B189" s="353" t="s">
        <v>305</v>
      </c>
      <c r="C189" s="274" t="str">
        <f>Таблица!$A$7</f>
        <v>VR.L-SL.BZ</v>
      </c>
      <c r="D189" s="280" t="str">
        <f>Таблица!$B$7</f>
        <v>Боковая/задняя панель для стеллажа наборного</v>
      </c>
      <c r="E189" s="274">
        <v>33</v>
      </c>
      <c r="F189" s="152">
        <f>Таблица!$D$7</f>
        <v>592.80000000000007</v>
      </c>
      <c r="G189" s="152">
        <f t="shared" si="2"/>
        <v>19562.400000000001</v>
      </c>
      <c r="H189" s="353" t="s">
        <v>527</v>
      </c>
      <c r="I189" s="353"/>
      <c r="J189" s="356">
        <f>SUM(G189:G198)</f>
        <v>131951.30000000002</v>
      </c>
      <c r="K189" s="275" t="s">
        <v>478</v>
      </c>
    </row>
    <row r="190" spans="1:11" x14ac:dyDescent="0.25">
      <c r="A190" s="351"/>
      <c r="B190" s="354"/>
      <c r="C190" s="232" t="str">
        <f>Таблица!$A$8</f>
        <v>VR.L-SL.P</v>
      </c>
      <c r="D190" s="281" t="str">
        <f>Таблица!$B$8</f>
        <v>Полка для стеллажа наборного</v>
      </c>
      <c r="E190" s="232">
        <v>27</v>
      </c>
      <c r="F190" s="164">
        <f>Таблица!$D$8</f>
        <v>625.30000000000007</v>
      </c>
      <c r="G190" s="164">
        <f t="shared" si="2"/>
        <v>16883.100000000002</v>
      </c>
      <c r="H190" s="354"/>
      <c r="I190" s="354"/>
      <c r="J190" s="357"/>
      <c r="K190" s="275"/>
    </row>
    <row r="191" spans="1:11" x14ac:dyDescent="0.25">
      <c r="A191" s="351"/>
      <c r="B191" s="354"/>
      <c r="C191" s="232" t="str">
        <f>Таблица!$A$9</f>
        <v>VR.L-SL.KF</v>
      </c>
      <c r="D191" s="281" t="str">
        <f>Таблица!$B$9</f>
        <v>Короб с фасадом для стеллажа наборного</v>
      </c>
      <c r="E191" s="232">
        <v>3</v>
      </c>
      <c r="F191" s="164">
        <f>Таблица!$D$9</f>
        <v>2986.1</v>
      </c>
      <c r="G191" s="164">
        <f t="shared" si="2"/>
        <v>8958.2999999999993</v>
      </c>
      <c r="H191" s="354"/>
      <c r="I191" s="354"/>
      <c r="J191" s="357"/>
      <c r="K191" s="275"/>
    </row>
    <row r="192" spans="1:11" x14ac:dyDescent="0.25">
      <c r="A192" s="351"/>
      <c r="B192" s="354"/>
      <c r="C192" s="232" t="str">
        <f>Таблица!$A$11</f>
        <v>VR.L-SL-KY-2</v>
      </c>
      <c r="D192" s="281" t="str">
        <f>Таблица!$B$11</f>
        <v>Короб с 2 ящиками для стеллажа наборного</v>
      </c>
      <c r="E192" s="232">
        <v>5</v>
      </c>
      <c r="F192" s="164">
        <f>Таблица!$D$11</f>
        <v>5886.4000000000005</v>
      </c>
      <c r="G192" s="164">
        <f t="shared" ref="G192:G210" si="3">F192*E192</f>
        <v>29432.000000000004</v>
      </c>
      <c r="H192" s="354"/>
      <c r="I192" s="354"/>
      <c r="J192" s="357"/>
      <c r="K192" s="275"/>
    </row>
    <row r="193" spans="1:11" x14ac:dyDescent="0.25">
      <c r="A193" s="351"/>
      <c r="B193" s="354"/>
      <c r="C193" s="232" t="str">
        <f>Таблица!$A$13</f>
        <v>VR.L-SL.SZ-2</v>
      </c>
      <c r="D193" s="281" t="str">
        <f>Таблица!$B$13</f>
        <v>Стойка завершающая (2 ниши)</v>
      </c>
      <c r="E193" s="232">
        <v>1</v>
      </c>
      <c r="F193" s="164">
        <f>Таблица!$D$13</f>
        <v>3889.6</v>
      </c>
      <c r="G193" s="164">
        <f t="shared" si="3"/>
        <v>3889.6</v>
      </c>
      <c r="H193" s="354"/>
      <c r="I193" s="354"/>
      <c r="J193" s="357"/>
      <c r="K193" s="275"/>
    </row>
    <row r="194" spans="1:11" x14ac:dyDescent="0.25">
      <c r="A194" s="351"/>
      <c r="B194" s="354"/>
      <c r="C194" s="232" t="str">
        <f>Таблица!$A$14</f>
        <v>VR.L-SL.SZ-3</v>
      </c>
      <c r="D194" s="281" t="str">
        <f>Таблица!$B$14</f>
        <v>Стойка завершающая (3 ниши)</v>
      </c>
      <c r="E194" s="232">
        <v>1</v>
      </c>
      <c r="F194" s="164">
        <f>Таблица!$D$14</f>
        <v>5029.7</v>
      </c>
      <c r="G194" s="164">
        <f t="shared" si="3"/>
        <v>5029.7</v>
      </c>
      <c r="H194" s="354"/>
      <c r="I194" s="354"/>
      <c r="J194" s="357"/>
      <c r="K194" s="275"/>
    </row>
    <row r="195" spans="1:11" x14ac:dyDescent="0.25">
      <c r="A195" s="351"/>
      <c r="B195" s="354"/>
      <c r="C195" s="232" t="str">
        <f>Таблица!$A$23</f>
        <v>VR.L-SL.SPP-2.3</v>
      </c>
      <c r="D195" s="282" t="str">
        <f>Таблица!$B$23</f>
        <v>Стойка переходная проходная (2 ниши / 3 ниши)</v>
      </c>
      <c r="E195" s="232">
        <v>1</v>
      </c>
      <c r="F195" s="164">
        <f>Таблица!$D$23</f>
        <v>5176.6000000000004</v>
      </c>
      <c r="G195" s="164">
        <f t="shared" si="3"/>
        <v>5176.6000000000004</v>
      </c>
      <c r="H195" s="354"/>
      <c r="I195" s="354"/>
      <c r="J195" s="357"/>
      <c r="K195" s="275"/>
    </row>
    <row r="196" spans="1:11" x14ac:dyDescent="0.25">
      <c r="A196" s="351"/>
      <c r="B196" s="354"/>
      <c r="C196" s="232" t="str">
        <f>Таблица!$A$24</f>
        <v>VR.L-SL.SPP-3.4</v>
      </c>
      <c r="D196" s="282" t="str">
        <f>Таблица!$B$24</f>
        <v>Стойка переходная проходная (3 ниши / 4 ниши)</v>
      </c>
      <c r="E196" s="232">
        <v>2</v>
      </c>
      <c r="F196" s="164">
        <f>Таблица!$D$24</f>
        <v>6466.2</v>
      </c>
      <c r="G196" s="164">
        <f t="shared" si="3"/>
        <v>12932.4</v>
      </c>
      <c r="H196" s="354"/>
      <c r="I196" s="354"/>
      <c r="J196" s="357"/>
      <c r="K196" s="275"/>
    </row>
    <row r="197" spans="1:11" x14ac:dyDescent="0.25">
      <c r="A197" s="351"/>
      <c r="B197" s="354"/>
      <c r="C197" s="232" t="str">
        <f>Таблица!$A$25</f>
        <v>VR.L-SL.SPP-4.5</v>
      </c>
      <c r="D197" s="282" t="str">
        <f>Таблица!$B$25</f>
        <v>Стойка переходная проходная (4 ниши / 5 ниш)</v>
      </c>
      <c r="E197" s="232">
        <v>2</v>
      </c>
      <c r="F197" s="164">
        <f>Таблица!$D$25</f>
        <v>7813</v>
      </c>
      <c r="G197" s="164">
        <f t="shared" si="3"/>
        <v>15626</v>
      </c>
      <c r="H197" s="354"/>
      <c r="I197" s="354"/>
      <c r="J197" s="357"/>
      <c r="K197" s="275"/>
    </row>
    <row r="198" spans="1:11" ht="15.75" thickBot="1" x14ac:dyDescent="0.3">
      <c r="A198" s="352"/>
      <c r="B198" s="355"/>
      <c r="C198" s="277" t="str">
        <f>Таблица!$A$56</f>
        <v>VR.L-SL.KG</v>
      </c>
      <c r="D198" s="284" t="str">
        <f>Таблица!$B$56</f>
        <v>Комплект горизонтальных перемычек (2шт)</v>
      </c>
      <c r="E198" s="277">
        <v>27</v>
      </c>
      <c r="F198" s="178">
        <f>Таблица!$D$56</f>
        <v>535.6</v>
      </c>
      <c r="G198" s="178">
        <f t="shared" si="3"/>
        <v>14461.2</v>
      </c>
      <c r="H198" s="355"/>
      <c r="I198" s="355"/>
      <c r="J198" s="358"/>
      <c r="K198" s="275"/>
    </row>
    <row r="199" spans="1:11" x14ac:dyDescent="0.25">
      <c r="A199" s="350">
        <v>25</v>
      </c>
      <c r="B199" s="353" t="s">
        <v>306</v>
      </c>
      <c r="C199" s="274" t="str">
        <f>Таблица!$A$7</f>
        <v>VR.L-SL.BZ</v>
      </c>
      <c r="D199" s="280" t="str">
        <f>Таблица!$B$7</f>
        <v>Боковая/задняя панель для стеллажа наборного</v>
      </c>
      <c r="E199" s="274">
        <v>38</v>
      </c>
      <c r="F199" s="152">
        <f>Таблица!$D$7</f>
        <v>592.80000000000007</v>
      </c>
      <c r="G199" s="152">
        <f t="shared" si="3"/>
        <v>22526.400000000001</v>
      </c>
      <c r="H199" s="353" t="s">
        <v>526</v>
      </c>
      <c r="I199" s="353"/>
      <c r="J199" s="356">
        <f>SUM(G199:G210)</f>
        <v>123624.80000000002</v>
      </c>
      <c r="K199" s="275" t="s">
        <v>479</v>
      </c>
    </row>
    <row r="200" spans="1:11" x14ac:dyDescent="0.25">
      <c r="A200" s="351"/>
      <c r="B200" s="354"/>
      <c r="C200" s="232" t="str">
        <f>Таблица!$A$8</f>
        <v>VR.L-SL.P</v>
      </c>
      <c r="D200" s="281" t="str">
        <f>Таблица!$B$8</f>
        <v>Полка для стеллажа наборного</v>
      </c>
      <c r="E200" s="232">
        <v>24</v>
      </c>
      <c r="F200" s="164">
        <f>Таблица!$D$8</f>
        <v>625.30000000000007</v>
      </c>
      <c r="G200" s="164">
        <f t="shared" si="3"/>
        <v>15007.2</v>
      </c>
      <c r="H200" s="354"/>
      <c r="I200" s="354"/>
      <c r="J200" s="357"/>
      <c r="K200" s="275"/>
    </row>
    <row r="201" spans="1:11" x14ac:dyDescent="0.25">
      <c r="A201" s="351"/>
      <c r="B201" s="354"/>
      <c r="C201" s="232" t="str">
        <f>Таблица!$A$9</f>
        <v>VR.L-SL.KF</v>
      </c>
      <c r="D201" s="281" t="str">
        <f>Таблица!$B$9</f>
        <v>Короб с фасадом для стеллажа наборного</v>
      </c>
      <c r="E201" s="232">
        <v>3</v>
      </c>
      <c r="F201" s="164">
        <f>Таблица!$D$9</f>
        <v>2986.1</v>
      </c>
      <c r="G201" s="164">
        <f t="shared" si="3"/>
        <v>8958.2999999999993</v>
      </c>
      <c r="H201" s="354"/>
      <c r="I201" s="354"/>
      <c r="J201" s="357"/>
      <c r="K201" s="275"/>
    </row>
    <row r="202" spans="1:11" x14ac:dyDescent="0.25">
      <c r="A202" s="351"/>
      <c r="B202" s="354"/>
      <c r="C202" s="232" t="str">
        <f>Таблица!$A$10</f>
        <v>VR.L-SL.KY-1</v>
      </c>
      <c r="D202" s="281" t="str">
        <f>Таблица!$B$10</f>
        <v>Короб с 1 ящиком для стеллажа наборного</v>
      </c>
      <c r="E202" s="232">
        <v>3</v>
      </c>
      <c r="F202" s="164">
        <f>Таблица!$D$10</f>
        <v>4568.2</v>
      </c>
      <c r="G202" s="164">
        <f t="shared" si="3"/>
        <v>13704.599999999999</v>
      </c>
      <c r="H202" s="354"/>
      <c r="I202" s="354"/>
      <c r="J202" s="357"/>
      <c r="K202" s="275"/>
    </row>
    <row r="203" spans="1:11" x14ac:dyDescent="0.25">
      <c r="A203" s="351"/>
      <c r="B203" s="354"/>
      <c r="C203" s="232" t="str">
        <f>Таблица!$A$11</f>
        <v>VR.L-SL-KY-2</v>
      </c>
      <c r="D203" s="281" t="str">
        <f>Таблица!$B$11</f>
        <v>Короб с 2 ящиками для стеллажа наборного</v>
      </c>
      <c r="E203" s="232">
        <v>2</v>
      </c>
      <c r="F203" s="164">
        <f>Таблица!$D$11</f>
        <v>5886.4000000000005</v>
      </c>
      <c r="G203" s="164">
        <f t="shared" si="3"/>
        <v>11772.800000000001</v>
      </c>
      <c r="H203" s="354"/>
      <c r="I203" s="354"/>
      <c r="J203" s="357"/>
      <c r="K203" s="275"/>
    </row>
    <row r="204" spans="1:11" x14ac:dyDescent="0.25">
      <c r="A204" s="351"/>
      <c r="B204" s="354"/>
      <c r="C204" s="232" t="str">
        <f>Таблица!$A$13</f>
        <v>VR.L-SL.SZ-2</v>
      </c>
      <c r="D204" s="281" t="str">
        <f>Таблица!$B$13</f>
        <v>Стойка завершающая (2 ниши)</v>
      </c>
      <c r="E204" s="232">
        <v>1</v>
      </c>
      <c r="F204" s="164">
        <f>Таблица!$D$13</f>
        <v>3889.6</v>
      </c>
      <c r="G204" s="164">
        <f t="shared" si="3"/>
        <v>3889.6</v>
      </c>
      <c r="H204" s="354"/>
      <c r="I204" s="354"/>
      <c r="J204" s="357"/>
      <c r="K204" s="275"/>
    </row>
    <row r="205" spans="1:11" x14ac:dyDescent="0.25">
      <c r="A205" s="351"/>
      <c r="B205" s="354"/>
      <c r="C205" s="232" t="str">
        <f>Таблица!$A$16</f>
        <v>VR.L-SL.SZ-5</v>
      </c>
      <c r="D205" s="281" t="str">
        <f>Таблица!$B$16</f>
        <v>Стойка завершающая (5 ниш)</v>
      </c>
      <c r="E205" s="232">
        <v>1</v>
      </c>
      <c r="F205" s="164">
        <f>Таблица!$D$16</f>
        <v>7598.5</v>
      </c>
      <c r="G205" s="164">
        <f t="shared" si="3"/>
        <v>7598.5</v>
      </c>
      <c r="H205" s="354"/>
      <c r="I205" s="354"/>
      <c r="J205" s="357"/>
      <c r="K205" s="275"/>
    </row>
    <row r="206" spans="1:11" x14ac:dyDescent="0.25">
      <c r="A206" s="351"/>
      <c r="B206" s="354"/>
      <c r="C206" s="232" t="str">
        <f>Таблица!$A$21</f>
        <v>VR.L-SL.SP-5.5</v>
      </c>
      <c r="D206" s="282" t="str">
        <f>Таблица!$B$21</f>
        <v>Стойка проходная (5 ниш / 5 ниш)</v>
      </c>
      <c r="E206" s="232">
        <v>1</v>
      </c>
      <c r="F206" s="164">
        <f>Таблица!$D$21</f>
        <v>7857.2</v>
      </c>
      <c r="G206" s="164">
        <f t="shared" si="3"/>
        <v>7857.2</v>
      </c>
      <c r="H206" s="354"/>
      <c r="I206" s="354"/>
      <c r="J206" s="357"/>
      <c r="K206" s="275"/>
    </row>
    <row r="207" spans="1:11" x14ac:dyDescent="0.25">
      <c r="A207" s="351"/>
      <c r="B207" s="354"/>
      <c r="C207" s="232" t="str">
        <f>Таблица!$A$23</f>
        <v>VR.L-SL.SPP-2.3</v>
      </c>
      <c r="D207" s="282" t="str">
        <f>Таблица!$B$23</f>
        <v>Стойка переходная проходная (2 ниши / 3 ниши)</v>
      </c>
      <c r="E207" s="232">
        <v>1</v>
      </c>
      <c r="F207" s="164">
        <f>Таблица!$D$23</f>
        <v>5176.6000000000004</v>
      </c>
      <c r="G207" s="164">
        <f t="shared" si="3"/>
        <v>5176.6000000000004</v>
      </c>
      <c r="H207" s="354"/>
      <c r="I207" s="354"/>
      <c r="J207" s="357"/>
      <c r="K207" s="275"/>
    </row>
    <row r="208" spans="1:11" x14ac:dyDescent="0.25">
      <c r="A208" s="351"/>
      <c r="B208" s="354"/>
      <c r="C208" s="232" t="str">
        <f>Таблица!$A$24</f>
        <v>VR.L-SL.SPP-3.4</v>
      </c>
      <c r="D208" s="282" t="str">
        <f>Таблица!$B$24</f>
        <v>Стойка переходная проходная (3 ниши / 4 ниши)</v>
      </c>
      <c r="E208" s="232">
        <v>1</v>
      </c>
      <c r="F208" s="164">
        <f>Таблица!$D$24</f>
        <v>6466.2</v>
      </c>
      <c r="G208" s="164">
        <f t="shared" si="3"/>
        <v>6466.2</v>
      </c>
      <c r="H208" s="354"/>
      <c r="I208" s="354"/>
      <c r="J208" s="357"/>
      <c r="K208" s="275"/>
    </row>
    <row r="209" spans="1:11" x14ac:dyDescent="0.25">
      <c r="A209" s="351"/>
      <c r="B209" s="354"/>
      <c r="C209" s="232" t="str">
        <f>Таблица!$A$25</f>
        <v>VR.L-SL.SPP-4.5</v>
      </c>
      <c r="D209" s="282" t="str">
        <f>Таблица!$B$25</f>
        <v>Стойка переходная проходная (4 ниши / 5 ниш)</v>
      </c>
      <c r="E209" s="232">
        <v>1</v>
      </c>
      <c r="F209" s="164">
        <f>Таблица!$D$25</f>
        <v>7813</v>
      </c>
      <c r="G209" s="164">
        <f t="shared" si="3"/>
        <v>7813</v>
      </c>
      <c r="H209" s="354"/>
      <c r="I209" s="354"/>
      <c r="J209" s="357"/>
      <c r="K209" s="275"/>
    </row>
    <row r="210" spans="1:11" ht="15.75" thickBot="1" x14ac:dyDescent="0.3">
      <c r="A210" s="359"/>
      <c r="B210" s="360"/>
      <c r="C210" s="237" t="str">
        <f>Таблица!$A$56</f>
        <v>VR.L-SL.KG</v>
      </c>
      <c r="D210" s="283" t="str">
        <f>Таблица!$B$56</f>
        <v>Комплект горизонтальных перемычек (2шт)</v>
      </c>
      <c r="E210" s="237">
        <v>24</v>
      </c>
      <c r="F210" s="139">
        <f>Таблица!$D$56</f>
        <v>535.6</v>
      </c>
      <c r="G210" s="139">
        <f t="shared" si="3"/>
        <v>12854.400000000001</v>
      </c>
      <c r="H210" s="360"/>
      <c r="I210" s="360"/>
      <c r="J210" s="361"/>
      <c r="K210" s="275"/>
    </row>
    <row r="211" spans="1:11" ht="12.75" customHeight="1" x14ac:dyDescent="0.25">
      <c r="J211" s="269"/>
    </row>
    <row r="212" spans="1:11" ht="12.75" customHeight="1" x14ac:dyDescent="0.25">
      <c r="J212" s="269"/>
    </row>
    <row r="213" spans="1:11" ht="12.75" customHeight="1" x14ac:dyDescent="0.25">
      <c r="J213" s="269"/>
    </row>
    <row r="214" spans="1:11" ht="12.75" customHeight="1" x14ac:dyDescent="0.25">
      <c r="J214" s="269"/>
    </row>
    <row r="215" spans="1:11" ht="12.75" customHeight="1" x14ac:dyDescent="0.25">
      <c r="J215" s="269"/>
    </row>
    <row r="216" spans="1:11" ht="12.75" customHeight="1" x14ac:dyDescent="0.25">
      <c r="J216" s="269"/>
    </row>
    <row r="217" spans="1:11" ht="12.75" customHeight="1" x14ac:dyDescent="0.25">
      <c r="J217" s="269"/>
    </row>
    <row r="218" spans="1:11" ht="12.75" customHeight="1" x14ac:dyDescent="0.25">
      <c r="J218" s="269"/>
    </row>
    <row r="219" spans="1:11" ht="12.75" customHeight="1" x14ac:dyDescent="0.25">
      <c r="J219" s="269"/>
    </row>
    <row r="220" spans="1:11" ht="12.75" customHeight="1" x14ac:dyDescent="0.25">
      <c r="J220" s="269"/>
    </row>
    <row r="221" spans="1:11" ht="12.75" customHeight="1" x14ac:dyDescent="0.25">
      <c r="J221" s="269"/>
    </row>
    <row r="222" spans="1:11" ht="12.75" customHeight="1" x14ac:dyDescent="0.25">
      <c r="J222" s="269"/>
    </row>
    <row r="223" spans="1:11" ht="12.75" customHeight="1" x14ac:dyDescent="0.25">
      <c r="J223" s="269"/>
    </row>
    <row r="224" spans="1:11" ht="12.75" customHeight="1" x14ac:dyDescent="0.25">
      <c r="J224" s="269"/>
    </row>
    <row r="225" spans="10:10" ht="12.75" customHeight="1" x14ac:dyDescent="0.25">
      <c r="J225" s="269"/>
    </row>
    <row r="226" spans="10:10" ht="12.75" customHeight="1" x14ac:dyDescent="0.25">
      <c r="J226" s="269"/>
    </row>
    <row r="227" spans="10:10" ht="12.75" customHeight="1" x14ac:dyDescent="0.25">
      <c r="J227" s="269"/>
    </row>
    <row r="228" spans="10:10" ht="12.75" customHeight="1" x14ac:dyDescent="0.25">
      <c r="J228" s="269"/>
    </row>
    <row r="229" spans="10:10" ht="12.75" customHeight="1" x14ac:dyDescent="0.25">
      <c r="J229" s="269"/>
    </row>
    <row r="230" spans="10:10" ht="12.75" customHeight="1" x14ac:dyDescent="0.25">
      <c r="J230" s="269"/>
    </row>
    <row r="231" spans="10:10" ht="12.75" customHeight="1" x14ac:dyDescent="0.25">
      <c r="J231" s="269"/>
    </row>
    <row r="232" spans="10:10" ht="12.75" customHeight="1" x14ac:dyDescent="0.25">
      <c r="J232" s="269"/>
    </row>
    <row r="233" spans="10:10" ht="12.75" customHeight="1" x14ac:dyDescent="0.25">
      <c r="J233" s="269"/>
    </row>
    <row r="234" spans="10:10" ht="12.75" customHeight="1" x14ac:dyDescent="0.25">
      <c r="J234" s="269"/>
    </row>
    <row r="235" spans="10:10" ht="12.75" customHeight="1" x14ac:dyDescent="0.25">
      <c r="J235" s="269"/>
    </row>
    <row r="236" spans="10:10" ht="12.75" customHeight="1" x14ac:dyDescent="0.25">
      <c r="J236" s="269"/>
    </row>
    <row r="237" spans="10:10" ht="12.75" customHeight="1" x14ac:dyDescent="0.25">
      <c r="J237" s="269"/>
    </row>
    <row r="238" spans="10:10" ht="12.75" customHeight="1" x14ac:dyDescent="0.25">
      <c r="J238" s="269"/>
    </row>
    <row r="239" spans="10:10" ht="12.75" customHeight="1" x14ac:dyDescent="0.25">
      <c r="J239" s="269"/>
    </row>
    <row r="240" spans="10:10" ht="12.75" customHeight="1" x14ac:dyDescent="0.25">
      <c r="J240" s="269"/>
    </row>
    <row r="241" spans="10:10" ht="12.75" customHeight="1" x14ac:dyDescent="0.25">
      <c r="J241" s="269"/>
    </row>
    <row r="242" spans="10:10" ht="12.75" customHeight="1" x14ac:dyDescent="0.25">
      <c r="J242" s="269"/>
    </row>
    <row r="243" spans="10:10" ht="12.75" customHeight="1" x14ac:dyDescent="0.25">
      <c r="J243" s="269"/>
    </row>
    <row r="244" spans="10:10" ht="12.75" customHeight="1" x14ac:dyDescent="0.25">
      <c r="J244" s="269"/>
    </row>
    <row r="245" spans="10:10" ht="12.75" customHeight="1" x14ac:dyDescent="0.25">
      <c r="J245" s="269"/>
    </row>
    <row r="246" spans="10:10" ht="12.75" customHeight="1" x14ac:dyDescent="0.25">
      <c r="J246" s="269"/>
    </row>
    <row r="247" spans="10:10" ht="12.75" customHeight="1" x14ac:dyDescent="0.25">
      <c r="J247" s="269"/>
    </row>
    <row r="248" spans="10:10" ht="12.75" customHeight="1" x14ac:dyDescent="0.25">
      <c r="J248" s="269"/>
    </row>
    <row r="249" spans="10:10" ht="12.75" customHeight="1" x14ac:dyDescent="0.25">
      <c r="J249" s="269"/>
    </row>
    <row r="250" spans="10:10" ht="12.75" customHeight="1" x14ac:dyDescent="0.25">
      <c r="J250" s="269"/>
    </row>
    <row r="251" spans="10:10" ht="12.75" customHeight="1" x14ac:dyDescent="0.25">
      <c r="J251" s="269"/>
    </row>
    <row r="252" spans="10:10" ht="12.75" customHeight="1" x14ac:dyDescent="0.25">
      <c r="J252" s="269"/>
    </row>
    <row r="253" spans="10:10" ht="12.75" customHeight="1" x14ac:dyDescent="0.25">
      <c r="J253" s="269"/>
    </row>
    <row r="254" spans="10:10" ht="12.75" customHeight="1" x14ac:dyDescent="0.25">
      <c r="J254" s="269"/>
    </row>
    <row r="255" spans="10:10" ht="12.75" customHeight="1" x14ac:dyDescent="0.25">
      <c r="J255" s="269"/>
    </row>
    <row r="256" spans="10:10" ht="12.75" customHeight="1" x14ac:dyDescent="0.25">
      <c r="J256" s="269"/>
    </row>
    <row r="257" spans="10:10" ht="12.75" customHeight="1" x14ac:dyDescent="0.25">
      <c r="J257" s="269"/>
    </row>
    <row r="258" spans="10:10" ht="12.75" customHeight="1" x14ac:dyDescent="0.25">
      <c r="J258" s="269"/>
    </row>
    <row r="259" spans="10:10" ht="12.75" customHeight="1" x14ac:dyDescent="0.25">
      <c r="J259" s="269"/>
    </row>
    <row r="260" spans="10:10" ht="12.75" customHeight="1" x14ac:dyDescent="0.25">
      <c r="J260" s="269"/>
    </row>
    <row r="261" spans="10:10" ht="12.75" customHeight="1" x14ac:dyDescent="0.25">
      <c r="J261" s="269"/>
    </row>
    <row r="262" spans="10:10" ht="12.75" customHeight="1" x14ac:dyDescent="0.25">
      <c r="J262" s="269"/>
    </row>
    <row r="263" spans="10:10" ht="12.75" customHeight="1" x14ac:dyDescent="0.25">
      <c r="J263" s="269"/>
    </row>
    <row r="264" spans="10:10" ht="12.75" customHeight="1" x14ac:dyDescent="0.25">
      <c r="J264" s="269"/>
    </row>
    <row r="265" spans="10:10" ht="12.75" customHeight="1" x14ac:dyDescent="0.25">
      <c r="J265" s="269"/>
    </row>
    <row r="266" spans="10:10" ht="12.75" customHeight="1" x14ac:dyDescent="0.25">
      <c r="J266" s="269"/>
    </row>
    <row r="267" spans="10:10" ht="12.75" customHeight="1" x14ac:dyDescent="0.25">
      <c r="J267" s="269"/>
    </row>
    <row r="268" spans="10:10" ht="12.75" customHeight="1" x14ac:dyDescent="0.25">
      <c r="J268" s="269"/>
    </row>
    <row r="269" spans="10:10" ht="12.75" customHeight="1" x14ac:dyDescent="0.25">
      <c r="J269" s="269"/>
    </row>
    <row r="270" spans="10:10" ht="12.75" customHeight="1" x14ac:dyDescent="0.25">
      <c r="J270" s="269"/>
    </row>
    <row r="271" spans="10:10" ht="12.75" customHeight="1" x14ac:dyDescent="0.25">
      <c r="J271" s="269"/>
    </row>
    <row r="272" spans="10:10" ht="12.75" customHeight="1" x14ac:dyDescent="0.25">
      <c r="J272" s="269"/>
    </row>
    <row r="273" spans="10:10" ht="12.75" customHeight="1" x14ac:dyDescent="0.25">
      <c r="J273" s="269"/>
    </row>
    <row r="274" spans="10:10" ht="12.75" customHeight="1" x14ac:dyDescent="0.25">
      <c r="J274" s="269"/>
    </row>
    <row r="275" spans="10:10" ht="12.75" customHeight="1" x14ac:dyDescent="0.25">
      <c r="J275" s="269"/>
    </row>
    <row r="276" spans="10:10" ht="12.75" customHeight="1" x14ac:dyDescent="0.25">
      <c r="J276" s="269"/>
    </row>
    <row r="277" spans="10:10" ht="12.75" customHeight="1" x14ac:dyDescent="0.25">
      <c r="J277" s="269"/>
    </row>
    <row r="278" spans="10:10" ht="12.75" customHeight="1" x14ac:dyDescent="0.25">
      <c r="J278" s="269"/>
    </row>
    <row r="279" spans="10:10" ht="12.75" customHeight="1" x14ac:dyDescent="0.25">
      <c r="J279" s="269"/>
    </row>
    <row r="280" spans="10:10" ht="12.75" customHeight="1" x14ac:dyDescent="0.25">
      <c r="J280" s="269"/>
    </row>
    <row r="281" spans="10:10" ht="12.75" customHeight="1" x14ac:dyDescent="0.25">
      <c r="J281" s="269"/>
    </row>
    <row r="282" spans="10:10" ht="12.75" customHeight="1" x14ac:dyDescent="0.25">
      <c r="J282" s="269"/>
    </row>
    <row r="283" spans="10:10" ht="12.75" customHeight="1" x14ac:dyDescent="0.25">
      <c r="J283" s="269"/>
    </row>
    <row r="284" spans="10:10" ht="12.75" customHeight="1" x14ac:dyDescent="0.25">
      <c r="J284" s="269"/>
    </row>
    <row r="285" spans="10:10" ht="12.75" customHeight="1" x14ac:dyDescent="0.25">
      <c r="J285" s="269"/>
    </row>
    <row r="286" spans="10:10" ht="12.75" customHeight="1" x14ac:dyDescent="0.25">
      <c r="J286" s="269"/>
    </row>
    <row r="287" spans="10:10" ht="12.75" customHeight="1" x14ac:dyDescent="0.25">
      <c r="J287" s="269"/>
    </row>
    <row r="288" spans="10:10" ht="12.75" customHeight="1" x14ac:dyDescent="0.25">
      <c r="J288" s="269"/>
    </row>
    <row r="289" spans="10:10" ht="12.75" customHeight="1" x14ac:dyDescent="0.25">
      <c r="J289" s="269"/>
    </row>
    <row r="290" spans="10:10" ht="12.75" customHeight="1" x14ac:dyDescent="0.25">
      <c r="J290" s="269"/>
    </row>
    <row r="291" spans="10:10" ht="12.75" customHeight="1" x14ac:dyDescent="0.25">
      <c r="J291" s="269"/>
    </row>
    <row r="292" spans="10:10" ht="12.75" customHeight="1" x14ac:dyDescent="0.25">
      <c r="J292" s="269"/>
    </row>
    <row r="293" spans="10:10" ht="12.75" customHeight="1" x14ac:dyDescent="0.25">
      <c r="J293" s="269"/>
    </row>
    <row r="294" spans="10:10" ht="12.75" customHeight="1" x14ac:dyDescent="0.25">
      <c r="J294" s="269"/>
    </row>
    <row r="295" spans="10:10" ht="12.75" customHeight="1" x14ac:dyDescent="0.25">
      <c r="J295" s="269"/>
    </row>
    <row r="296" spans="10:10" ht="12.75" customHeight="1" x14ac:dyDescent="0.25">
      <c r="J296" s="269"/>
    </row>
    <row r="297" spans="10:10" ht="12.75" customHeight="1" x14ac:dyDescent="0.25">
      <c r="J297" s="269"/>
    </row>
    <row r="298" spans="10:10" ht="12.75" customHeight="1" x14ac:dyDescent="0.25">
      <c r="J298" s="269"/>
    </row>
    <row r="299" spans="10:10" ht="12.75" customHeight="1" x14ac:dyDescent="0.25">
      <c r="J299" s="269"/>
    </row>
    <row r="300" spans="10:10" ht="12.75" customHeight="1" x14ac:dyDescent="0.25">
      <c r="J300" s="269"/>
    </row>
    <row r="301" spans="10:10" ht="12.75" customHeight="1" x14ac:dyDescent="0.25">
      <c r="J301" s="269"/>
    </row>
    <row r="302" spans="10:10" ht="12.75" customHeight="1" x14ac:dyDescent="0.25">
      <c r="J302" s="269"/>
    </row>
    <row r="303" spans="10:10" ht="12.75" customHeight="1" x14ac:dyDescent="0.25">
      <c r="J303" s="269"/>
    </row>
    <row r="304" spans="10:10" ht="12.75" customHeight="1" x14ac:dyDescent="0.25">
      <c r="J304" s="269"/>
    </row>
    <row r="305" spans="10:10" ht="12.75" customHeight="1" x14ac:dyDescent="0.25">
      <c r="J305" s="269"/>
    </row>
    <row r="306" spans="10:10" ht="12.75" customHeight="1" x14ac:dyDescent="0.25">
      <c r="J306" s="269"/>
    </row>
    <row r="307" spans="10:10" ht="12.75" customHeight="1" x14ac:dyDescent="0.25"/>
    <row r="308" spans="10:10" ht="12.75" customHeight="1" x14ac:dyDescent="0.25"/>
    <row r="309" spans="10:10" ht="12.75" customHeight="1" x14ac:dyDescent="0.25"/>
    <row r="310" spans="10:10" ht="12.75" customHeight="1" x14ac:dyDescent="0.25"/>
    <row r="311" spans="10:10" ht="12.75" customHeight="1" x14ac:dyDescent="0.25"/>
    <row r="312" spans="10:10" ht="12.75" customHeight="1" x14ac:dyDescent="0.25"/>
    <row r="313" spans="10:10" ht="12.75" customHeight="1" x14ac:dyDescent="0.25"/>
    <row r="314" spans="10:10" ht="12.75" customHeight="1" x14ac:dyDescent="0.25"/>
    <row r="315" spans="10:10" ht="12.75" customHeight="1" x14ac:dyDescent="0.25"/>
    <row r="316" spans="10:10" ht="12.75" customHeight="1" x14ac:dyDescent="0.25"/>
    <row r="317" spans="10:10" ht="12.75" customHeight="1" x14ac:dyDescent="0.25"/>
    <row r="318" spans="10:10" ht="12.75" customHeight="1" x14ac:dyDescent="0.25"/>
    <row r="319" spans="10:10" ht="12.75" customHeight="1" x14ac:dyDescent="0.25"/>
    <row r="320" spans="10:10" ht="12.75" customHeight="1" x14ac:dyDescent="0.25"/>
    <row r="321" ht="12.75" customHeight="1" x14ac:dyDescent="0.25"/>
    <row r="322" ht="12.75" customHeight="1" x14ac:dyDescent="0.25"/>
    <row r="323" ht="12.75" customHeight="1" x14ac:dyDescent="0.25"/>
    <row r="324" ht="12.75" customHeight="1" x14ac:dyDescent="0.25"/>
    <row r="325" ht="12.75" customHeight="1" x14ac:dyDescent="0.25"/>
    <row r="326" ht="12.75" customHeight="1" x14ac:dyDescent="0.25"/>
    <row r="327" ht="12.75" customHeight="1" x14ac:dyDescent="0.25"/>
    <row r="328" ht="12.75" customHeight="1" x14ac:dyDescent="0.25"/>
    <row r="329" ht="12.75" customHeight="1" x14ac:dyDescent="0.25"/>
    <row r="330" ht="12.75" customHeight="1" x14ac:dyDescent="0.25"/>
    <row r="331" ht="12.75" customHeight="1" x14ac:dyDescent="0.25"/>
    <row r="332" ht="12.75" customHeight="1" x14ac:dyDescent="0.25"/>
    <row r="333" ht="12.75" customHeight="1" x14ac:dyDescent="0.25"/>
    <row r="334" ht="12.75" customHeight="1" x14ac:dyDescent="0.25"/>
    <row r="335" ht="12.75" customHeight="1" x14ac:dyDescent="0.25"/>
    <row r="336" ht="12.75" customHeight="1" x14ac:dyDescent="0.25"/>
    <row r="337" ht="12.75" customHeight="1" x14ac:dyDescent="0.25"/>
    <row r="338" ht="12.75" customHeight="1" x14ac:dyDescent="0.25"/>
    <row r="339" ht="12.75" customHeight="1" x14ac:dyDescent="0.25"/>
    <row r="340" ht="12.75" customHeight="1" x14ac:dyDescent="0.25"/>
    <row r="341" ht="12.75" customHeight="1" x14ac:dyDescent="0.25"/>
    <row r="342" ht="12.75" customHeight="1" x14ac:dyDescent="0.25"/>
    <row r="343" ht="12.75" customHeight="1" x14ac:dyDescent="0.25"/>
    <row r="344" ht="12.75" customHeight="1" x14ac:dyDescent="0.25"/>
    <row r="345" ht="12.75" customHeight="1" x14ac:dyDescent="0.25"/>
    <row r="346" ht="12.75" customHeight="1" x14ac:dyDescent="0.25"/>
    <row r="347" ht="12.75" customHeight="1" x14ac:dyDescent="0.25"/>
    <row r="348" ht="12.75" customHeight="1" x14ac:dyDescent="0.25"/>
    <row r="349" ht="12.75" customHeight="1" x14ac:dyDescent="0.25"/>
    <row r="350" ht="12.75" customHeight="1" x14ac:dyDescent="0.25"/>
    <row r="351" ht="12.75" customHeight="1" x14ac:dyDescent="0.25"/>
    <row r="352" ht="12.75" customHeight="1" x14ac:dyDescent="0.25"/>
    <row r="353" ht="12.75" customHeight="1" x14ac:dyDescent="0.25"/>
    <row r="354" ht="12.75" customHeight="1" x14ac:dyDescent="0.25"/>
    <row r="355" ht="12.75" customHeight="1" x14ac:dyDescent="0.25"/>
    <row r="356" ht="12.75" customHeight="1" x14ac:dyDescent="0.25"/>
    <row r="357" ht="12.75" customHeight="1" x14ac:dyDescent="0.25"/>
    <row r="358" ht="12.75" customHeight="1" x14ac:dyDescent="0.25"/>
    <row r="359" ht="12.75" customHeight="1" x14ac:dyDescent="0.25"/>
    <row r="360" ht="12.75" customHeight="1" x14ac:dyDescent="0.25"/>
    <row r="361" ht="12.75" customHeight="1" x14ac:dyDescent="0.25"/>
    <row r="362" ht="12.75" customHeight="1" x14ac:dyDescent="0.25"/>
    <row r="363" ht="12.75" customHeight="1" x14ac:dyDescent="0.25"/>
    <row r="364" ht="12.75" customHeight="1" x14ac:dyDescent="0.25"/>
    <row r="365" ht="12.75" customHeight="1" x14ac:dyDescent="0.25"/>
    <row r="366" ht="12.75" customHeight="1" x14ac:dyDescent="0.25"/>
    <row r="367" ht="12.75" customHeight="1" x14ac:dyDescent="0.25"/>
    <row r="368" ht="12.75" customHeight="1" x14ac:dyDescent="0.25"/>
    <row r="369" ht="12.75" customHeight="1" x14ac:dyDescent="0.25"/>
    <row r="370" ht="12.75" customHeight="1" x14ac:dyDescent="0.25"/>
    <row r="371" ht="12.75" customHeight="1" x14ac:dyDescent="0.25"/>
    <row r="372" ht="12.75" customHeight="1" x14ac:dyDescent="0.25"/>
    <row r="373" ht="12.75" customHeight="1" x14ac:dyDescent="0.25"/>
    <row r="374" ht="12.75" customHeight="1" x14ac:dyDescent="0.25"/>
    <row r="375" ht="12.75" customHeight="1" x14ac:dyDescent="0.25"/>
    <row r="376" ht="12.75" customHeight="1" x14ac:dyDescent="0.25"/>
    <row r="377" ht="12.75" customHeight="1" x14ac:dyDescent="0.25"/>
    <row r="378" ht="12.75" customHeight="1" x14ac:dyDescent="0.25"/>
    <row r="379" ht="12.75" customHeight="1" x14ac:dyDescent="0.25"/>
    <row r="380" ht="12.75" customHeight="1" x14ac:dyDescent="0.25"/>
    <row r="381" ht="12.75" customHeight="1" x14ac:dyDescent="0.25"/>
    <row r="382" ht="12.75" customHeight="1" x14ac:dyDescent="0.25"/>
    <row r="383" ht="12.75" customHeight="1" x14ac:dyDescent="0.25"/>
    <row r="384" ht="12.75" customHeight="1" x14ac:dyDescent="0.25"/>
    <row r="385" ht="12.75" customHeight="1" x14ac:dyDescent="0.25"/>
    <row r="386" ht="12.75" customHeight="1" x14ac:dyDescent="0.25"/>
    <row r="387" ht="12.75" customHeight="1" x14ac:dyDescent="0.25"/>
    <row r="388" ht="12.75" customHeight="1" x14ac:dyDescent="0.25"/>
    <row r="389" ht="12.75" customHeight="1" x14ac:dyDescent="0.25"/>
    <row r="390" ht="12.75" customHeight="1" x14ac:dyDescent="0.25"/>
    <row r="391" ht="12.75" customHeight="1" x14ac:dyDescent="0.25"/>
    <row r="392" ht="12.75" customHeight="1" x14ac:dyDescent="0.25"/>
    <row r="393" ht="12.75" customHeight="1" x14ac:dyDescent="0.25"/>
    <row r="394" ht="12.75" customHeight="1" x14ac:dyDescent="0.25"/>
    <row r="395" ht="12.75" customHeight="1" x14ac:dyDescent="0.25"/>
    <row r="396" ht="12.75" customHeight="1" x14ac:dyDescent="0.25"/>
    <row r="397" ht="12.75" customHeight="1" x14ac:dyDescent="0.25"/>
    <row r="398" ht="12.75" customHeight="1" x14ac:dyDescent="0.25"/>
    <row r="399" ht="12.75" customHeight="1" x14ac:dyDescent="0.25"/>
    <row r="400" ht="12.75" customHeight="1" x14ac:dyDescent="0.25"/>
    <row r="401" ht="12.75" customHeight="1" x14ac:dyDescent="0.25"/>
    <row r="402" ht="12.75" customHeight="1" x14ac:dyDescent="0.25"/>
    <row r="403" ht="12.75" customHeight="1" x14ac:dyDescent="0.25"/>
    <row r="404" ht="12.75" customHeight="1" x14ac:dyDescent="0.25"/>
    <row r="405" ht="12.75" customHeight="1" x14ac:dyDescent="0.25"/>
    <row r="406" ht="12.75" customHeight="1" x14ac:dyDescent="0.25"/>
    <row r="407" ht="12.75" customHeight="1" x14ac:dyDescent="0.25"/>
    <row r="408" ht="12.75" customHeight="1" x14ac:dyDescent="0.25"/>
    <row r="409" ht="12.75" customHeight="1" x14ac:dyDescent="0.25"/>
    <row r="410" ht="12.75" customHeight="1" x14ac:dyDescent="0.25"/>
    <row r="411" ht="12.75" customHeight="1" x14ac:dyDescent="0.25"/>
    <row r="412" ht="12.75" customHeight="1" x14ac:dyDescent="0.25"/>
    <row r="413" ht="12.75" customHeight="1" x14ac:dyDescent="0.25"/>
    <row r="414" ht="12.75" customHeight="1" x14ac:dyDescent="0.25"/>
    <row r="415" ht="12.75" customHeight="1" x14ac:dyDescent="0.25"/>
    <row r="416" ht="12.75" customHeight="1" x14ac:dyDescent="0.25"/>
    <row r="417" ht="12.75" customHeight="1" x14ac:dyDescent="0.25"/>
    <row r="418" ht="12.75" customHeight="1" x14ac:dyDescent="0.25"/>
    <row r="419" ht="12.75" customHeight="1" x14ac:dyDescent="0.25"/>
    <row r="420" ht="12.75" customHeight="1" x14ac:dyDescent="0.25"/>
    <row r="421" ht="12.75" customHeight="1" x14ac:dyDescent="0.25"/>
    <row r="422" ht="12.75" customHeight="1" x14ac:dyDescent="0.25"/>
    <row r="423" ht="12.75" customHeight="1" x14ac:dyDescent="0.25"/>
    <row r="424" ht="12.75" customHeight="1" x14ac:dyDescent="0.25"/>
    <row r="425" ht="12.75" customHeight="1" x14ac:dyDescent="0.25"/>
    <row r="426" ht="12.75" customHeight="1" x14ac:dyDescent="0.25"/>
    <row r="427" ht="12.75" customHeight="1" x14ac:dyDescent="0.25"/>
    <row r="428" ht="12.75" customHeight="1" x14ac:dyDescent="0.25"/>
    <row r="429" ht="12.75" customHeight="1" x14ac:dyDescent="0.25"/>
    <row r="430" ht="12.75" customHeight="1" x14ac:dyDescent="0.25"/>
    <row r="431" ht="12.75" customHeight="1" x14ac:dyDescent="0.25"/>
    <row r="432" ht="12.75" customHeight="1" x14ac:dyDescent="0.25"/>
    <row r="433" ht="12.75" customHeight="1" x14ac:dyDescent="0.25"/>
    <row r="434" ht="12.75" customHeight="1" x14ac:dyDescent="0.25"/>
    <row r="435" ht="12.75" customHeight="1" x14ac:dyDescent="0.25"/>
    <row r="436" ht="12.75" customHeight="1" x14ac:dyDescent="0.25"/>
    <row r="437" ht="12.75" customHeight="1" x14ac:dyDescent="0.25"/>
    <row r="438" ht="12.75" customHeight="1" x14ac:dyDescent="0.25"/>
    <row r="439" ht="12.75" customHeight="1" x14ac:dyDescent="0.25"/>
    <row r="440" ht="12.75" customHeight="1" x14ac:dyDescent="0.25"/>
    <row r="441" ht="12.75" customHeight="1" x14ac:dyDescent="0.25"/>
    <row r="442" ht="12.75" customHeight="1" x14ac:dyDescent="0.25"/>
    <row r="443" ht="12.75" customHeight="1" x14ac:dyDescent="0.25"/>
    <row r="444" ht="12.75" customHeight="1" x14ac:dyDescent="0.25"/>
    <row r="445" ht="12.75" customHeight="1" x14ac:dyDescent="0.25"/>
    <row r="446" ht="12.75" customHeight="1" x14ac:dyDescent="0.25"/>
    <row r="447" ht="12.75" customHeight="1" x14ac:dyDescent="0.25"/>
    <row r="448" ht="12.75" customHeight="1" x14ac:dyDescent="0.25"/>
    <row r="449" ht="12.75" customHeight="1" x14ac:dyDescent="0.25"/>
    <row r="450" ht="12.75" customHeight="1" x14ac:dyDescent="0.25"/>
    <row r="451" ht="12.75" customHeight="1" x14ac:dyDescent="0.25"/>
    <row r="452" ht="12.75" customHeight="1" x14ac:dyDescent="0.25"/>
    <row r="453" ht="12.75" customHeight="1" x14ac:dyDescent="0.25"/>
    <row r="454" ht="12.75" customHeight="1" x14ac:dyDescent="0.25"/>
    <row r="455" ht="12.75" customHeight="1" x14ac:dyDescent="0.25"/>
    <row r="456" ht="12.75" customHeight="1" x14ac:dyDescent="0.25"/>
    <row r="457" ht="12.75" customHeight="1" x14ac:dyDescent="0.25"/>
    <row r="458" ht="12.75" customHeight="1" x14ac:dyDescent="0.25"/>
    <row r="459" ht="12.75" customHeight="1" x14ac:dyDescent="0.25"/>
    <row r="460" ht="12.75" customHeight="1" x14ac:dyDescent="0.25"/>
    <row r="461" ht="12.75" customHeight="1" x14ac:dyDescent="0.25"/>
    <row r="462" ht="12.75" customHeight="1" x14ac:dyDescent="0.25"/>
    <row r="463" ht="12.75" customHeight="1" x14ac:dyDescent="0.25"/>
    <row r="464" ht="12.75" customHeight="1" x14ac:dyDescent="0.25"/>
    <row r="465" ht="12.75" customHeight="1" x14ac:dyDescent="0.25"/>
    <row r="466" ht="12.75" customHeight="1" x14ac:dyDescent="0.25"/>
    <row r="467" ht="12.75" customHeight="1" x14ac:dyDescent="0.25"/>
    <row r="468" ht="12.75" customHeight="1" x14ac:dyDescent="0.25"/>
    <row r="469" ht="12.75" customHeight="1" x14ac:dyDescent="0.25"/>
    <row r="470" ht="12.75" customHeight="1" x14ac:dyDescent="0.25"/>
    <row r="471" ht="12.75" customHeight="1" x14ac:dyDescent="0.25"/>
    <row r="472" ht="12.75" customHeight="1" x14ac:dyDescent="0.25"/>
    <row r="473" ht="12.75" customHeight="1" x14ac:dyDescent="0.25"/>
    <row r="474" ht="12.75" customHeight="1" x14ac:dyDescent="0.25"/>
    <row r="475" ht="12.75" customHeight="1" x14ac:dyDescent="0.25"/>
    <row r="476" ht="12.75" customHeight="1" x14ac:dyDescent="0.25"/>
    <row r="477" ht="12.75" customHeight="1" x14ac:dyDescent="0.25"/>
    <row r="478" ht="12.75" customHeight="1" x14ac:dyDescent="0.25"/>
    <row r="479" ht="12.75" customHeight="1" x14ac:dyDescent="0.25"/>
    <row r="480" ht="12.75" customHeight="1" x14ac:dyDescent="0.25"/>
    <row r="481" ht="12.75" customHeight="1" x14ac:dyDescent="0.25"/>
    <row r="482" ht="12.75" customHeight="1" x14ac:dyDescent="0.25"/>
    <row r="483" ht="12.75" customHeight="1" x14ac:dyDescent="0.25"/>
    <row r="484" ht="12.75" customHeight="1" x14ac:dyDescent="0.25"/>
    <row r="485" ht="12.75" customHeight="1" x14ac:dyDescent="0.25"/>
    <row r="486" ht="12.75" customHeight="1" x14ac:dyDescent="0.25"/>
    <row r="487" ht="12.75" customHeight="1" x14ac:dyDescent="0.25"/>
    <row r="488" ht="12.75" customHeight="1" x14ac:dyDescent="0.25"/>
    <row r="489" ht="12.75" customHeight="1" x14ac:dyDescent="0.25"/>
    <row r="490" ht="12.75" customHeight="1" x14ac:dyDescent="0.25"/>
    <row r="491" ht="12.75" customHeight="1" x14ac:dyDescent="0.25"/>
    <row r="492" ht="12.75" customHeight="1" x14ac:dyDescent="0.25"/>
    <row r="493" ht="12.75" customHeight="1" x14ac:dyDescent="0.25"/>
    <row r="494" ht="12.75" customHeight="1" x14ac:dyDescent="0.25"/>
    <row r="495" ht="12.75" customHeight="1" x14ac:dyDescent="0.25"/>
    <row r="496" ht="12.75" customHeight="1" x14ac:dyDescent="0.25"/>
    <row r="497" ht="12.75" customHeight="1" x14ac:dyDescent="0.25"/>
    <row r="498" ht="12.75" customHeight="1" x14ac:dyDescent="0.25"/>
    <row r="499" ht="12.75" customHeight="1" x14ac:dyDescent="0.25"/>
    <row r="500" ht="12.75" customHeight="1" x14ac:dyDescent="0.25"/>
    <row r="501" ht="12.75" customHeight="1" x14ac:dyDescent="0.25"/>
    <row r="502" ht="12.75" customHeight="1" x14ac:dyDescent="0.25"/>
    <row r="503" ht="12.75" customHeight="1" x14ac:dyDescent="0.25"/>
    <row r="504" ht="12.75" customHeight="1" x14ac:dyDescent="0.25"/>
    <row r="505" ht="12.75" customHeight="1" x14ac:dyDescent="0.25"/>
    <row r="506" ht="12.75" customHeight="1" x14ac:dyDescent="0.25"/>
    <row r="507" ht="12.75" customHeight="1" x14ac:dyDescent="0.25"/>
    <row r="508" ht="12.75" customHeight="1" x14ac:dyDescent="0.25"/>
    <row r="509" ht="12.75" customHeight="1" x14ac:dyDescent="0.25"/>
    <row r="510" ht="12.75" customHeight="1" x14ac:dyDescent="0.25"/>
    <row r="511" ht="12.75" customHeight="1" x14ac:dyDescent="0.25"/>
    <row r="512" ht="12.75" customHeight="1" x14ac:dyDescent="0.25"/>
    <row r="513" ht="12.75" customHeight="1" x14ac:dyDescent="0.25"/>
    <row r="514" ht="12.75" customHeight="1" x14ac:dyDescent="0.25"/>
    <row r="515" ht="12.75" customHeight="1" x14ac:dyDescent="0.25"/>
    <row r="516" ht="12.75" customHeight="1" x14ac:dyDescent="0.25"/>
    <row r="517" ht="12.75" customHeight="1" x14ac:dyDescent="0.25"/>
    <row r="518" ht="12.75" customHeight="1" x14ac:dyDescent="0.25"/>
    <row r="519" ht="12.75" customHeight="1" x14ac:dyDescent="0.25"/>
    <row r="520" ht="12.75" customHeight="1" x14ac:dyDescent="0.25"/>
    <row r="521" ht="12.75" customHeight="1" x14ac:dyDescent="0.25"/>
    <row r="522" ht="12.75" customHeight="1" x14ac:dyDescent="0.25"/>
    <row r="523" ht="12.75" customHeight="1" x14ac:dyDescent="0.25"/>
    <row r="524" ht="12.75" customHeight="1" x14ac:dyDescent="0.25"/>
    <row r="525" ht="12.75" customHeight="1" x14ac:dyDescent="0.25"/>
    <row r="526" ht="12.75" customHeight="1" x14ac:dyDescent="0.25"/>
    <row r="527" ht="12.75" customHeight="1" x14ac:dyDescent="0.25"/>
    <row r="528" ht="12.75" customHeight="1" x14ac:dyDescent="0.25"/>
    <row r="529" ht="12.75" customHeight="1" x14ac:dyDescent="0.25"/>
    <row r="530" ht="12.75" customHeight="1" x14ac:dyDescent="0.25"/>
    <row r="531" ht="12.75" customHeight="1" x14ac:dyDescent="0.25"/>
    <row r="532" ht="12.75" customHeight="1" x14ac:dyDescent="0.25"/>
    <row r="533" ht="12.75" customHeight="1" x14ac:dyDescent="0.25"/>
    <row r="534" ht="12.75" customHeight="1" x14ac:dyDescent="0.25"/>
    <row r="535" ht="12.75" customHeight="1" x14ac:dyDescent="0.25"/>
    <row r="536" ht="12.75" customHeight="1" x14ac:dyDescent="0.25"/>
    <row r="537" ht="12.75" customHeight="1" x14ac:dyDescent="0.25"/>
    <row r="538" ht="12.75" customHeight="1" x14ac:dyDescent="0.25"/>
    <row r="539" ht="12.75" customHeight="1" x14ac:dyDescent="0.25"/>
    <row r="540" ht="12.75" customHeight="1" x14ac:dyDescent="0.25"/>
    <row r="541" ht="12.75" customHeight="1" x14ac:dyDescent="0.25"/>
    <row r="542" ht="12.75" customHeight="1" x14ac:dyDescent="0.25"/>
    <row r="543" ht="12.75" customHeight="1" x14ac:dyDescent="0.25"/>
    <row r="544" ht="12.75" customHeight="1" x14ac:dyDescent="0.25"/>
    <row r="545" ht="12.75" customHeight="1" x14ac:dyDescent="0.25"/>
    <row r="546" ht="12.75" customHeight="1" x14ac:dyDescent="0.25"/>
    <row r="547" ht="12.75" customHeight="1" x14ac:dyDescent="0.25"/>
    <row r="548" ht="12.75" customHeight="1" x14ac:dyDescent="0.25"/>
    <row r="549" ht="12.75" customHeight="1" x14ac:dyDescent="0.25"/>
    <row r="550" ht="12.75" customHeight="1" x14ac:dyDescent="0.25"/>
    <row r="551" ht="12.75" customHeight="1" x14ac:dyDescent="0.25"/>
    <row r="552" ht="12.75" customHeight="1" x14ac:dyDescent="0.25"/>
    <row r="553" ht="12.75" customHeight="1" x14ac:dyDescent="0.25"/>
    <row r="554" ht="12.75" customHeight="1" x14ac:dyDescent="0.25"/>
    <row r="555" ht="12.75" customHeight="1" x14ac:dyDescent="0.25"/>
    <row r="556" ht="12.75" customHeight="1" x14ac:dyDescent="0.25"/>
    <row r="557" ht="12.75" customHeight="1" x14ac:dyDescent="0.25"/>
    <row r="558" ht="12.75" customHeight="1" x14ac:dyDescent="0.25"/>
    <row r="559" ht="12.75" customHeight="1" x14ac:dyDescent="0.25"/>
    <row r="560" ht="12.75" customHeight="1" x14ac:dyDescent="0.25"/>
    <row r="561" ht="12.75" customHeight="1" x14ac:dyDescent="0.25"/>
    <row r="562" ht="12.75" customHeight="1" x14ac:dyDescent="0.25"/>
    <row r="563" ht="12.75" customHeight="1" x14ac:dyDescent="0.25"/>
    <row r="564" ht="12.75" customHeight="1" x14ac:dyDescent="0.25"/>
    <row r="565" ht="12.75" customHeight="1" x14ac:dyDescent="0.25"/>
    <row r="566" ht="12.75" customHeight="1" x14ac:dyDescent="0.25"/>
    <row r="567" ht="12.75" customHeight="1" x14ac:dyDescent="0.25"/>
    <row r="568" ht="12.75" customHeight="1" x14ac:dyDescent="0.25"/>
    <row r="569" ht="12.75" customHeight="1" x14ac:dyDescent="0.25"/>
    <row r="570" ht="12.75" customHeight="1" x14ac:dyDescent="0.25"/>
    <row r="571" ht="12.75" customHeight="1" x14ac:dyDescent="0.25"/>
    <row r="572" ht="12.75" customHeight="1" x14ac:dyDescent="0.25"/>
    <row r="573" ht="12.75" customHeight="1" x14ac:dyDescent="0.25"/>
    <row r="574" ht="12.75" customHeight="1" x14ac:dyDescent="0.25"/>
    <row r="575" ht="12.75" customHeight="1" x14ac:dyDescent="0.25"/>
    <row r="576" ht="12.75" customHeight="1" x14ac:dyDescent="0.25"/>
    <row r="577" ht="12.75" customHeight="1" x14ac:dyDescent="0.25"/>
    <row r="578" ht="12.75" customHeight="1" x14ac:dyDescent="0.25"/>
    <row r="579" ht="12.75" customHeight="1" x14ac:dyDescent="0.25"/>
    <row r="580" ht="12.75" customHeight="1" x14ac:dyDescent="0.25"/>
    <row r="581" ht="12.75" customHeight="1" x14ac:dyDescent="0.25"/>
    <row r="582" ht="12.75" customHeight="1" x14ac:dyDescent="0.25"/>
    <row r="583" ht="12.75" customHeight="1" x14ac:dyDescent="0.25"/>
    <row r="584" ht="12.75" customHeight="1" x14ac:dyDescent="0.25"/>
    <row r="585" ht="12.75" customHeight="1" x14ac:dyDescent="0.25"/>
    <row r="586" ht="12.75" customHeight="1" x14ac:dyDescent="0.25"/>
    <row r="587" ht="12.75" customHeight="1" x14ac:dyDescent="0.25"/>
    <row r="588" ht="12.75" customHeight="1" x14ac:dyDescent="0.25"/>
    <row r="589" ht="12.75" customHeight="1" x14ac:dyDescent="0.25"/>
    <row r="590" ht="12.75" customHeight="1" x14ac:dyDescent="0.25"/>
    <row r="591" ht="12.75" customHeight="1" x14ac:dyDescent="0.25"/>
    <row r="592" ht="12.75" customHeight="1" x14ac:dyDescent="0.25"/>
    <row r="593" ht="12.75" customHeight="1" x14ac:dyDescent="0.25"/>
    <row r="594" ht="12.75" customHeight="1" x14ac:dyDescent="0.25"/>
    <row r="595" ht="12.75" customHeight="1" x14ac:dyDescent="0.25"/>
    <row r="596" ht="12.75" customHeight="1" x14ac:dyDescent="0.25"/>
    <row r="597" ht="12.75" customHeight="1" x14ac:dyDescent="0.25"/>
    <row r="598" ht="12.75" customHeight="1" x14ac:dyDescent="0.25"/>
    <row r="599" ht="12.75" customHeight="1" x14ac:dyDescent="0.25"/>
    <row r="600" ht="12.75" customHeight="1" x14ac:dyDescent="0.25"/>
    <row r="601" ht="12.75" customHeight="1" x14ac:dyDescent="0.25"/>
    <row r="602" ht="12.75" customHeight="1" x14ac:dyDescent="0.25"/>
    <row r="603" ht="12.75" customHeight="1" x14ac:dyDescent="0.25"/>
    <row r="604" ht="12.75" customHeight="1" x14ac:dyDescent="0.25"/>
    <row r="605" ht="12.75" customHeight="1" x14ac:dyDescent="0.25"/>
    <row r="606" ht="12.75" customHeight="1" x14ac:dyDescent="0.25"/>
    <row r="607" ht="12.75" customHeight="1" x14ac:dyDescent="0.25"/>
    <row r="608" ht="12.75" customHeight="1" x14ac:dyDescent="0.25"/>
    <row r="609" ht="12.75" customHeight="1" x14ac:dyDescent="0.25"/>
    <row r="610" ht="12.75" customHeight="1" x14ac:dyDescent="0.25"/>
    <row r="611" ht="12.75" customHeight="1" x14ac:dyDescent="0.25"/>
    <row r="612" ht="12.75" customHeight="1" x14ac:dyDescent="0.25"/>
    <row r="613" ht="12.75" customHeight="1" x14ac:dyDescent="0.25"/>
    <row r="614" ht="12.75" customHeight="1" x14ac:dyDescent="0.25"/>
    <row r="615" ht="12.75" customHeight="1" x14ac:dyDescent="0.25"/>
    <row r="616" ht="12.75" customHeight="1" x14ac:dyDescent="0.25"/>
    <row r="617" ht="12.75" customHeight="1" x14ac:dyDescent="0.25"/>
    <row r="618" ht="12.75" customHeight="1" x14ac:dyDescent="0.25"/>
    <row r="619" ht="12.75" customHeight="1" x14ac:dyDescent="0.25"/>
    <row r="620" ht="12.75" customHeight="1" x14ac:dyDescent="0.25"/>
    <row r="621" ht="12.75" customHeight="1" x14ac:dyDescent="0.25"/>
    <row r="622" ht="12.75" customHeight="1" x14ac:dyDescent="0.25"/>
    <row r="623" ht="12.75" customHeight="1" x14ac:dyDescent="0.25"/>
    <row r="624" ht="12.75" customHeight="1" x14ac:dyDescent="0.25"/>
    <row r="625" ht="12.75" customHeight="1" x14ac:dyDescent="0.25"/>
    <row r="626" ht="12.75" customHeight="1" x14ac:dyDescent="0.25"/>
    <row r="627" ht="12.75" customHeight="1" x14ac:dyDescent="0.25"/>
    <row r="628" ht="12.75" customHeight="1" x14ac:dyDescent="0.25"/>
    <row r="629" ht="12.75" customHeight="1" x14ac:dyDescent="0.25"/>
    <row r="630" ht="12.75" customHeight="1" x14ac:dyDescent="0.25"/>
    <row r="631" ht="12.75" customHeight="1" x14ac:dyDescent="0.25"/>
    <row r="632" ht="12.75" customHeight="1" x14ac:dyDescent="0.25"/>
    <row r="633" ht="12.75" customHeight="1" x14ac:dyDescent="0.25"/>
    <row r="634" ht="12.75" customHeight="1" x14ac:dyDescent="0.25"/>
    <row r="635" ht="12.75" customHeight="1" x14ac:dyDescent="0.25"/>
    <row r="636" ht="12.75" customHeight="1" x14ac:dyDescent="0.25"/>
    <row r="637" ht="12.75" customHeight="1" x14ac:dyDescent="0.25"/>
    <row r="638" ht="12.75" customHeight="1" x14ac:dyDescent="0.25"/>
    <row r="639" ht="12.75" customHeight="1" x14ac:dyDescent="0.25"/>
    <row r="640" ht="12.75" customHeight="1" x14ac:dyDescent="0.25"/>
    <row r="641" ht="12.75" customHeight="1" x14ac:dyDescent="0.25"/>
    <row r="642" ht="12.75" customHeight="1" x14ac:dyDescent="0.25"/>
    <row r="643" ht="12.75" customHeight="1" x14ac:dyDescent="0.25"/>
    <row r="644" ht="12.75" customHeight="1" x14ac:dyDescent="0.25"/>
    <row r="645" ht="12.75" customHeight="1" x14ac:dyDescent="0.25"/>
    <row r="646" ht="12.75" customHeight="1" x14ac:dyDescent="0.25"/>
    <row r="647" ht="12.75" customHeight="1" x14ac:dyDescent="0.25"/>
    <row r="648" ht="12.75" customHeight="1" x14ac:dyDescent="0.25"/>
    <row r="649" ht="12.75" customHeight="1" x14ac:dyDescent="0.25"/>
    <row r="650" ht="12.75" customHeight="1" x14ac:dyDescent="0.25"/>
    <row r="651" ht="12.75" customHeight="1" x14ac:dyDescent="0.25"/>
    <row r="652" ht="12.75" customHeight="1" x14ac:dyDescent="0.25"/>
    <row r="653" ht="12.75" customHeight="1" x14ac:dyDescent="0.25"/>
    <row r="654" ht="12.75" customHeight="1" x14ac:dyDescent="0.25"/>
    <row r="655" ht="12.75" customHeight="1" x14ac:dyDescent="0.25"/>
    <row r="656" ht="12.75" customHeight="1" x14ac:dyDescent="0.25"/>
    <row r="657" ht="12.75" customHeight="1" x14ac:dyDescent="0.25"/>
    <row r="658" ht="12.75" customHeight="1" x14ac:dyDescent="0.25"/>
    <row r="659" ht="12.75" customHeight="1" x14ac:dyDescent="0.25"/>
    <row r="660" ht="12.75" customHeight="1" x14ac:dyDescent="0.25"/>
    <row r="661" ht="12.75" customHeight="1" x14ac:dyDescent="0.25"/>
    <row r="662" ht="12.75" customHeight="1" x14ac:dyDescent="0.25"/>
    <row r="663" ht="12.75" customHeight="1" x14ac:dyDescent="0.25"/>
    <row r="664" ht="12.75" customHeight="1" x14ac:dyDescent="0.25"/>
    <row r="665" ht="12.75" customHeight="1" x14ac:dyDescent="0.25"/>
    <row r="666" ht="12.75" customHeight="1" x14ac:dyDescent="0.25"/>
    <row r="667" ht="12.75" customHeight="1" x14ac:dyDescent="0.25"/>
    <row r="668" ht="12.75" customHeight="1" x14ac:dyDescent="0.25"/>
    <row r="669" ht="12.75" customHeight="1" x14ac:dyDescent="0.25"/>
    <row r="670" ht="12.75" customHeight="1" x14ac:dyDescent="0.25"/>
    <row r="671" ht="12.75" customHeight="1" x14ac:dyDescent="0.25"/>
    <row r="672" ht="12.75" customHeight="1" x14ac:dyDescent="0.25"/>
    <row r="673" ht="12.75" customHeight="1" x14ac:dyDescent="0.25"/>
    <row r="674" ht="12.75" customHeight="1" x14ac:dyDescent="0.25"/>
    <row r="675" ht="12.75" customHeight="1" x14ac:dyDescent="0.25"/>
    <row r="676" ht="12.75" customHeight="1" x14ac:dyDescent="0.25"/>
    <row r="677" ht="12.75" customHeight="1" x14ac:dyDescent="0.25"/>
    <row r="678" ht="12.75" customHeight="1" x14ac:dyDescent="0.25"/>
    <row r="679" ht="12.75" customHeight="1" x14ac:dyDescent="0.25"/>
    <row r="680" ht="12.75" customHeight="1" x14ac:dyDescent="0.25"/>
    <row r="681" ht="12.75" customHeight="1" x14ac:dyDescent="0.25"/>
    <row r="682" ht="12.75" customHeight="1" x14ac:dyDescent="0.25"/>
    <row r="683" ht="12.75" customHeight="1" x14ac:dyDescent="0.25"/>
    <row r="684" ht="12.75" customHeight="1" x14ac:dyDescent="0.25"/>
    <row r="685" ht="12.75" customHeight="1" x14ac:dyDescent="0.25"/>
    <row r="686" ht="12.75" customHeight="1" x14ac:dyDescent="0.25"/>
    <row r="687" ht="12.75" customHeight="1" x14ac:dyDescent="0.25"/>
    <row r="688" ht="12.75" customHeight="1" x14ac:dyDescent="0.25"/>
    <row r="689" ht="12.75" customHeight="1" x14ac:dyDescent="0.25"/>
    <row r="690" ht="12.75" customHeight="1" x14ac:dyDescent="0.25"/>
    <row r="691" ht="12.75" customHeight="1" x14ac:dyDescent="0.25"/>
    <row r="692" ht="12.75" customHeight="1" x14ac:dyDescent="0.25"/>
    <row r="693" ht="12.75" customHeight="1" x14ac:dyDescent="0.25"/>
    <row r="694" ht="12.75" customHeight="1" x14ac:dyDescent="0.25"/>
    <row r="695" ht="12.75" customHeight="1" x14ac:dyDescent="0.25"/>
    <row r="696" ht="12.75" customHeight="1" x14ac:dyDescent="0.25"/>
    <row r="697" ht="12.75" customHeight="1" x14ac:dyDescent="0.25"/>
    <row r="698" ht="12.75" customHeight="1" x14ac:dyDescent="0.25"/>
    <row r="699" ht="12.75" customHeight="1" x14ac:dyDescent="0.25"/>
    <row r="700" ht="12.75" customHeight="1" x14ac:dyDescent="0.25"/>
    <row r="701" ht="12.75" customHeight="1" x14ac:dyDescent="0.25"/>
    <row r="702" ht="12.75" customHeight="1" x14ac:dyDescent="0.25"/>
    <row r="703" ht="12.75" customHeight="1" x14ac:dyDescent="0.25"/>
    <row r="704" ht="12.75" customHeight="1" x14ac:dyDescent="0.25"/>
    <row r="705" ht="12.75" customHeight="1" x14ac:dyDescent="0.25"/>
    <row r="706" ht="12.75" customHeight="1" x14ac:dyDescent="0.25"/>
    <row r="707" ht="12.75" customHeight="1" x14ac:dyDescent="0.25"/>
    <row r="708" ht="12.75" customHeight="1" x14ac:dyDescent="0.25"/>
    <row r="709" ht="12.75" customHeight="1" x14ac:dyDescent="0.25"/>
    <row r="710" ht="12.75" customHeight="1" x14ac:dyDescent="0.25"/>
    <row r="711" ht="12.75" customHeight="1" x14ac:dyDescent="0.25"/>
    <row r="712" ht="12.75" customHeight="1" x14ac:dyDescent="0.25"/>
    <row r="713" ht="12.75" customHeight="1" x14ac:dyDescent="0.25"/>
    <row r="714" ht="12.75" customHeight="1" x14ac:dyDescent="0.25"/>
    <row r="715" ht="12.75" customHeight="1" x14ac:dyDescent="0.25"/>
    <row r="716" ht="12.75" customHeight="1" x14ac:dyDescent="0.25"/>
    <row r="717" ht="12.75" customHeight="1" x14ac:dyDescent="0.25"/>
    <row r="718" ht="12.75" customHeight="1" x14ac:dyDescent="0.25"/>
    <row r="719" ht="12.75" customHeight="1" x14ac:dyDescent="0.25"/>
    <row r="720" ht="12.75" customHeight="1" x14ac:dyDescent="0.25"/>
    <row r="721" ht="12.75" customHeight="1" x14ac:dyDescent="0.25"/>
    <row r="722" ht="12.75" customHeight="1" x14ac:dyDescent="0.25"/>
    <row r="723" ht="12.75" customHeight="1" x14ac:dyDescent="0.25"/>
    <row r="724" ht="12.75" customHeight="1" x14ac:dyDescent="0.25"/>
    <row r="725" ht="12.75" customHeight="1" x14ac:dyDescent="0.25"/>
    <row r="726" ht="12.75" customHeight="1" x14ac:dyDescent="0.25"/>
    <row r="727" ht="12.75" customHeight="1" x14ac:dyDescent="0.25"/>
    <row r="728" ht="12.75" customHeight="1" x14ac:dyDescent="0.25"/>
    <row r="729" ht="12.75" customHeight="1" x14ac:dyDescent="0.25"/>
    <row r="730" ht="12.75" customHeight="1" x14ac:dyDescent="0.25"/>
    <row r="731" ht="12.75" customHeight="1" x14ac:dyDescent="0.25"/>
    <row r="732" ht="12.75" customHeight="1" x14ac:dyDescent="0.25"/>
    <row r="733" ht="12.75" customHeight="1" x14ac:dyDescent="0.25"/>
    <row r="734" ht="12.75" customHeight="1" x14ac:dyDescent="0.25"/>
    <row r="735" ht="12.75" customHeight="1" x14ac:dyDescent="0.25"/>
    <row r="736" ht="12.75" customHeight="1" x14ac:dyDescent="0.25"/>
    <row r="737" ht="12.75" customHeight="1" x14ac:dyDescent="0.25"/>
    <row r="738" ht="12.75" customHeight="1" x14ac:dyDescent="0.25"/>
    <row r="739" ht="12.75" customHeight="1" x14ac:dyDescent="0.25"/>
    <row r="740" ht="12.75" customHeight="1" x14ac:dyDescent="0.25"/>
    <row r="741" ht="12.75" customHeight="1" x14ac:dyDescent="0.25"/>
    <row r="742" ht="12.75" customHeight="1" x14ac:dyDescent="0.25"/>
    <row r="743" ht="12.75" customHeight="1" x14ac:dyDescent="0.25"/>
    <row r="744" ht="12.75" customHeight="1" x14ac:dyDescent="0.25"/>
    <row r="745" ht="12.75" customHeight="1" x14ac:dyDescent="0.25"/>
    <row r="746" ht="12.75" customHeight="1" x14ac:dyDescent="0.25"/>
    <row r="747" ht="12.75" customHeight="1" x14ac:dyDescent="0.25"/>
    <row r="748" ht="12.75" customHeight="1" x14ac:dyDescent="0.25"/>
    <row r="749" ht="12.75" customHeight="1" x14ac:dyDescent="0.25"/>
    <row r="750" ht="12.75" customHeight="1" x14ac:dyDescent="0.25"/>
    <row r="751" ht="12.75" customHeight="1" x14ac:dyDescent="0.25"/>
    <row r="752" ht="12.75" customHeight="1" x14ac:dyDescent="0.25"/>
    <row r="753" ht="12.75" customHeight="1" x14ac:dyDescent="0.25"/>
    <row r="754" ht="12.75" customHeight="1" x14ac:dyDescent="0.25"/>
    <row r="755" ht="12.75" customHeight="1" x14ac:dyDescent="0.25"/>
    <row r="756" ht="12.75" customHeight="1" x14ac:dyDescent="0.25"/>
    <row r="757" ht="12.75" customHeight="1" x14ac:dyDescent="0.25"/>
    <row r="758" ht="12.75" customHeight="1" x14ac:dyDescent="0.25"/>
    <row r="759" ht="12.75" customHeight="1" x14ac:dyDescent="0.25"/>
    <row r="760" ht="12.75" customHeight="1" x14ac:dyDescent="0.25"/>
    <row r="761" ht="12.75" customHeight="1" x14ac:dyDescent="0.25"/>
    <row r="762" ht="12.75" customHeight="1" x14ac:dyDescent="0.25"/>
    <row r="763" ht="12.75" customHeight="1" x14ac:dyDescent="0.25"/>
    <row r="764" ht="12.75" customHeight="1" x14ac:dyDescent="0.25"/>
    <row r="765" ht="12.75" customHeight="1" x14ac:dyDescent="0.25"/>
    <row r="766" ht="12.75" customHeight="1" x14ac:dyDescent="0.25"/>
    <row r="767" ht="12.75" customHeight="1" x14ac:dyDescent="0.25"/>
    <row r="768" ht="12.75" customHeight="1" x14ac:dyDescent="0.25"/>
    <row r="769" ht="12.75" customHeight="1" x14ac:dyDescent="0.25"/>
    <row r="770" ht="12.75" customHeight="1" x14ac:dyDescent="0.25"/>
    <row r="771" ht="12.75" customHeight="1" x14ac:dyDescent="0.25"/>
    <row r="772" ht="12.75" customHeight="1" x14ac:dyDescent="0.25"/>
    <row r="773" ht="12.75" customHeight="1" x14ac:dyDescent="0.25"/>
    <row r="774" ht="12.75" customHeight="1" x14ac:dyDescent="0.25"/>
    <row r="775" ht="12.75" customHeight="1" x14ac:dyDescent="0.25"/>
    <row r="776" ht="12.75" customHeight="1" x14ac:dyDescent="0.25"/>
    <row r="777" ht="12.75" customHeight="1" x14ac:dyDescent="0.25"/>
    <row r="778" ht="12.75" customHeight="1" x14ac:dyDescent="0.25"/>
    <row r="779" ht="12.75" customHeight="1" x14ac:dyDescent="0.25"/>
    <row r="780" ht="12.75" customHeight="1" x14ac:dyDescent="0.25"/>
    <row r="781" ht="12.75" customHeight="1" x14ac:dyDescent="0.25"/>
    <row r="782" ht="12.75" customHeight="1" x14ac:dyDescent="0.25"/>
    <row r="783" ht="12.75" customHeight="1" x14ac:dyDescent="0.25"/>
    <row r="784" ht="12.75" customHeight="1" x14ac:dyDescent="0.25"/>
    <row r="785" ht="12.75" customHeight="1" x14ac:dyDescent="0.25"/>
    <row r="786" ht="12.75" customHeight="1" x14ac:dyDescent="0.25"/>
    <row r="787" ht="12.75" customHeight="1" x14ac:dyDescent="0.25"/>
    <row r="788" ht="12.75" customHeight="1" x14ac:dyDescent="0.25"/>
    <row r="789" ht="12.75" customHeight="1" x14ac:dyDescent="0.25"/>
    <row r="790" ht="12.75" customHeight="1" x14ac:dyDescent="0.25"/>
    <row r="791" ht="12.75" customHeight="1" x14ac:dyDescent="0.25"/>
    <row r="792" ht="12.75" customHeight="1" x14ac:dyDescent="0.25"/>
    <row r="793" ht="12.75" customHeight="1" x14ac:dyDescent="0.25"/>
    <row r="794" ht="12.75" customHeight="1" x14ac:dyDescent="0.25"/>
    <row r="795" ht="12.75" customHeight="1" x14ac:dyDescent="0.25"/>
    <row r="796" ht="12.75" customHeight="1" x14ac:dyDescent="0.25"/>
    <row r="797" ht="12.75" customHeight="1" x14ac:dyDescent="0.25"/>
    <row r="798" ht="12.75" customHeight="1" x14ac:dyDescent="0.25"/>
    <row r="799" ht="12.75" customHeight="1" x14ac:dyDescent="0.25"/>
    <row r="800" ht="12.75" customHeight="1" x14ac:dyDescent="0.25"/>
    <row r="801" ht="12.75" customHeight="1" x14ac:dyDescent="0.25"/>
    <row r="802" ht="12.75" customHeight="1" x14ac:dyDescent="0.25"/>
    <row r="803" ht="12.75" customHeight="1" x14ac:dyDescent="0.25"/>
    <row r="804" ht="12.75" customHeight="1" x14ac:dyDescent="0.25"/>
    <row r="805" ht="12.75" customHeight="1" x14ac:dyDescent="0.25"/>
    <row r="806" ht="12.75" customHeight="1" x14ac:dyDescent="0.25"/>
    <row r="807" ht="12.75" customHeight="1" x14ac:dyDescent="0.25"/>
    <row r="808" ht="12.75" customHeight="1" x14ac:dyDescent="0.25"/>
    <row r="809" ht="12.75" customHeight="1" x14ac:dyDescent="0.25"/>
    <row r="810" ht="12.75" customHeight="1" x14ac:dyDescent="0.25"/>
    <row r="811" ht="12.75" customHeight="1" x14ac:dyDescent="0.25"/>
    <row r="812" ht="12.75" customHeight="1" x14ac:dyDescent="0.25"/>
    <row r="813" ht="12.75" customHeight="1" x14ac:dyDescent="0.25"/>
    <row r="814" ht="12.75" customHeight="1" x14ac:dyDescent="0.25"/>
    <row r="815" ht="12.75" customHeight="1" x14ac:dyDescent="0.25"/>
    <row r="816" ht="12.75" customHeight="1" x14ac:dyDescent="0.25"/>
    <row r="817" ht="12.75" customHeight="1" x14ac:dyDescent="0.25"/>
    <row r="818" ht="12.75" customHeight="1" x14ac:dyDescent="0.25"/>
    <row r="819" ht="12.75" customHeight="1" x14ac:dyDescent="0.25"/>
    <row r="820" ht="12.75" customHeight="1" x14ac:dyDescent="0.25"/>
    <row r="821" ht="12.75" customHeight="1" x14ac:dyDescent="0.25"/>
    <row r="822" ht="12.75" customHeight="1" x14ac:dyDescent="0.25"/>
    <row r="823" ht="12.75" customHeight="1" x14ac:dyDescent="0.25"/>
    <row r="824" ht="12.75" customHeight="1" x14ac:dyDescent="0.25"/>
    <row r="825" ht="12.75" customHeight="1" x14ac:dyDescent="0.25"/>
    <row r="826" ht="12.75" customHeight="1" x14ac:dyDescent="0.25"/>
    <row r="827" ht="12.75" customHeight="1" x14ac:dyDescent="0.25"/>
    <row r="828" ht="12.75" customHeight="1" x14ac:dyDescent="0.25"/>
    <row r="829" ht="12.75" customHeight="1" x14ac:dyDescent="0.25"/>
    <row r="830" ht="12.75" customHeight="1" x14ac:dyDescent="0.25"/>
    <row r="831" ht="12.75" customHeight="1" x14ac:dyDescent="0.25"/>
    <row r="832" ht="12.75" customHeight="1" x14ac:dyDescent="0.25"/>
    <row r="833" ht="12.75" customHeight="1" x14ac:dyDescent="0.25"/>
    <row r="834" ht="12.75" customHeight="1" x14ac:dyDescent="0.25"/>
    <row r="835" ht="12.75" customHeight="1" x14ac:dyDescent="0.25"/>
    <row r="836" ht="12.75" customHeight="1" x14ac:dyDescent="0.25"/>
    <row r="837" ht="12.75" customHeight="1" x14ac:dyDescent="0.25"/>
    <row r="838" ht="12.75" customHeight="1" x14ac:dyDescent="0.25"/>
    <row r="839" ht="12.75" customHeight="1" x14ac:dyDescent="0.25"/>
    <row r="840" ht="12.75" customHeight="1" x14ac:dyDescent="0.25"/>
    <row r="841" ht="12.75" customHeight="1" x14ac:dyDescent="0.25"/>
    <row r="842" ht="12.75" customHeight="1" x14ac:dyDescent="0.25"/>
    <row r="843" ht="12.75" customHeight="1" x14ac:dyDescent="0.25"/>
    <row r="844" ht="12.75" customHeight="1" x14ac:dyDescent="0.25"/>
    <row r="845" ht="12.75" customHeight="1" x14ac:dyDescent="0.25"/>
    <row r="846" ht="12.75" customHeight="1" x14ac:dyDescent="0.25"/>
    <row r="847" ht="12.75" customHeight="1" x14ac:dyDescent="0.25"/>
    <row r="848" ht="12.75" customHeight="1" x14ac:dyDescent="0.25"/>
    <row r="849" ht="12.75" customHeight="1" x14ac:dyDescent="0.25"/>
    <row r="850" ht="12.75" customHeight="1" x14ac:dyDescent="0.25"/>
    <row r="851" ht="12.75" customHeight="1" x14ac:dyDescent="0.25"/>
    <row r="852" ht="12.75" customHeight="1" x14ac:dyDescent="0.25"/>
    <row r="853" ht="12.75" customHeight="1" x14ac:dyDescent="0.25"/>
    <row r="854" ht="12.75" customHeight="1" x14ac:dyDescent="0.25"/>
    <row r="855" ht="12.75" customHeight="1" x14ac:dyDescent="0.25"/>
    <row r="856" ht="12.75" customHeight="1" x14ac:dyDescent="0.25"/>
    <row r="857" ht="12.75" customHeight="1" x14ac:dyDescent="0.25"/>
    <row r="858" ht="12.75" customHeight="1" x14ac:dyDescent="0.25"/>
    <row r="859" ht="12.75" customHeight="1" x14ac:dyDescent="0.25"/>
    <row r="860" ht="12.75" customHeight="1" x14ac:dyDescent="0.25"/>
    <row r="861" ht="12.75" customHeight="1" x14ac:dyDescent="0.25"/>
    <row r="862" ht="12.75" customHeight="1" x14ac:dyDescent="0.25"/>
    <row r="863" ht="12.75" customHeight="1" x14ac:dyDescent="0.25"/>
    <row r="864" ht="12.75" customHeight="1" x14ac:dyDescent="0.25"/>
    <row r="865" ht="12.75" customHeight="1" x14ac:dyDescent="0.25"/>
    <row r="866" ht="12.75" customHeight="1" x14ac:dyDescent="0.25"/>
    <row r="867" ht="12.75" customHeight="1" x14ac:dyDescent="0.25"/>
    <row r="868" ht="12.75" customHeight="1" x14ac:dyDescent="0.25"/>
    <row r="869" ht="12.75" customHeight="1" x14ac:dyDescent="0.25"/>
    <row r="870" ht="12.75" customHeight="1" x14ac:dyDescent="0.25"/>
    <row r="871" ht="12.75" customHeight="1" x14ac:dyDescent="0.25"/>
    <row r="872" ht="12.75" customHeight="1" x14ac:dyDescent="0.25"/>
    <row r="873" ht="12.75" customHeight="1" x14ac:dyDescent="0.25"/>
    <row r="874" ht="12.75" customHeight="1" x14ac:dyDescent="0.25"/>
    <row r="875" ht="12.75" customHeight="1" x14ac:dyDescent="0.25"/>
    <row r="876" ht="12.75" customHeight="1" x14ac:dyDescent="0.25"/>
    <row r="877" ht="12.75" customHeight="1" x14ac:dyDescent="0.25"/>
    <row r="878" ht="12.75" customHeight="1" x14ac:dyDescent="0.25"/>
    <row r="879" ht="12.75" customHeight="1" x14ac:dyDescent="0.25"/>
    <row r="880" ht="12.75" customHeight="1" x14ac:dyDescent="0.25"/>
    <row r="881" ht="12.75" customHeight="1" x14ac:dyDescent="0.25"/>
    <row r="882" ht="12.75" customHeight="1" x14ac:dyDescent="0.25"/>
    <row r="883" ht="12.75" customHeight="1" x14ac:dyDescent="0.25"/>
    <row r="884" ht="12.75" customHeight="1" x14ac:dyDescent="0.25"/>
    <row r="885" ht="12.75" customHeight="1" x14ac:dyDescent="0.25"/>
    <row r="886" ht="12.75" customHeight="1" x14ac:dyDescent="0.25"/>
    <row r="887" ht="12.75" customHeight="1" x14ac:dyDescent="0.25"/>
    <row r="888" ht="12.75" customHeight="1" x14ac:dyDescent="0.25"/>
    <row r="889" ht="12.75" customHeight="1" x14ac:dyDescent="0.25"/>
    <row r="890" ht="12.75" customHeight="1" x14ac:dyDescent="0.25"/>
    <row r="891" ht="12.75" customHeight="1" x14ac:dyDescent="0.25"/>
    <row r="892" ht="12.75" customHeight="1" x14ac:dyDescent="0.25"/>
    <row r="893" ht="12.75" customHeight="1" x14ac:dyDescent="0.25"/>
    <row r="894" ht="12.75" customHeight="1" x14ac:dyDescent="0.25"/>
    <row r="895" ht="12.75" customHeight="1" x14ac:dyDescent="0.25"/>
    <row r="896" ht="12.75" customHeight="1" x14ac:dyDescent="0.25"/>
    <row r="897" ht="12.75" customHeight="1" x14ac:dyDescent="0.25"/>
    <row r="898" ht="12.75" customHeight="1" x14ac:dyDescent="0.25"/>
    <row r="899" ht="12.75" customHeight="1" x14ac:dyDescent="0.25"/>
    <row r="900" ht="12.75" customHeight="1" x14ac:dyDescent="0.25"/>
    <row r="901" ht="12.75" customHeight="1" x14ac:dyDescent="0.25"/>
    <row r="902" ht="12.75" customHeight="1" x14ac:dyDescent="0.25"/>
    <row r="903" ht="12.75" customHeight="1" x14ac:dyDescent="0.25"/>
    <row r="904" ht="12.75" customHeight="1" x14ac:dyDescent="0.25"/>
    <row r="905" ht="12.75" customHeight="1" x14ac:dyDescent="0.25"/>
    <row r="906" ht="12.75" customHeight="1" x14ac:dyDescent="0.25"/>
    <row r="907" ht="12.75" customHeight="1" x14ac:dyDescent="0.25"/>
    <row r="908" ht="12.75" customHeight="1" x14ac:dyDescent="0.25"/>
    <row r="909" ht="12.75" customHeight="1" x14ac:dyDescent="0.25"/>
    <row r="910" ht="12.75" customHeight="1" x14ac:dyDescent="0.25"/>
    <row r="911" ht="12.75" customHeight="1" x14ac:dyDescent="0.25"/>
    <row r="912" ht="12.75" customHeight="1" x14ac:dyDescent="0.25"/>
    <row r="913" ht="12.75" customHeight="1" x14ac:dyDescent="0.25"/>
    <row r="914" ht="12.75" customHeight="1" x14ac:dyDescent="0.25"/>
    <row r="915" ht="12.75" customHeight="1" x14ac:dyDescent="0.25"/>
    <row r="916" ht="12.75" customHeight="1" x14ac:dyDescent="0.25"/>
    <row r="917" ht="12.75" customHeight="1" x14ac:dyDescent="0.25"/>
    <row r="918" ht="12.75" customHeight="1" x14ac:dyDescent="0.25"/>
    <row r="919" ht="12.75" customHeight="1" x14ac:dyDescent="0.25"/>
    <row r="920" ht="12.75" customHeight="1" x14ac:dyDescent="0.25"/>
    <row r="921" ht="12.75" customHeight="1" x14ac:dyDescent="0.25"/>
    <row r="922" ht="12.75" customHeight="1" x14ac:dyDescent="0.25"/>
    <row r="923" ht="12.75" customHeight="1" x14ac:dyDescent="0.25"/>
    <row r="924" ht="12.75" customHeight="1" x14ac:dyDescent="0.25"/>
    <row r="925" ht="12.75" customHeight="1" x14ac:dyDescent="0.25"/>
    <row r="926" ht="12.75" customHeight="1" x14ac:dyDescent="0.25"/>
    <row r="927" ht="12.75" customHeight="1" x14ac:dyDescent="0.25"/>
    <row r="928" ht="12.75" customHeight="1" x14ac:dyDescent="0.25"/>
    <row r="929" ht="12.75" customHeight="1" x14ac:dyDescent="0.25"/>
    <row r="930" ht="12.75" customHeight="1" x14ac:dyDescent="0.25"/>
    <row r="931" ht="12.75" customHeight="1" x14ac:dyDescent="0.25"/>
    <row r="932" ht="12.75" customHeight="1" x14ac:dyDescent="0.25"/>
    <row r="933" ht="12.75" customHeight="1" x14ac:dyDescent="0.25"/>
    <row r="934" ht="12.75" customHeight="1" x14ac:dyDescent="0.25"/>
    <row r="935" ht="12.75" customHeight="1" x14ac:dyDescent="0.25"/>
    <row r="936" ht="12.75" customHeight="1" x14ac:dyDescent="0.25"/>
    <row r="937" ht="12.75" customHeight="1" x14ac:dyDescent="0.25"/>
    <row r="938" ht="12.75" customHeight="1" x14ac:dyDescent="0.25"/>
    <row r="939" ht="12.75" customHeight="1" x14ac:dyDescent="0.25"/>
    <row r="940" ht="12.75" customHeight="1" x14ac:dyDescent="0.25"/>
    <row r="941" ht="12.75" customHeight="1" x14ac:dyDescent="0.25"/>
    <row r="942" ht="12.75" customHeight="1" x14ac:dyDescent="0.25"/>
    <row r="943" ht="12.75" customHeight="1" x14ac:dyDescent="0.25"/>
    <row r="944" ht="12.75" customHeight="1" x14ac:dyDescent="0.25"/>
    <row r="945" ht="12.75" customHeight="1" x14ac:dyDescent="0.25"/>
    <row r="946" ht="12.75" customHeight="1" x14ac:dyDescent="0.25"/>
    <row r="947" ht="12.75" customHeight="1" x14ac:dyDescent="0.25"/>
    <row r="948" ht="12.75" customHeight="1" x14ac:dyDescent="0.25"/>
    <row r="949" ht="12.75" customHeight="1" x14ac:dyDescent="0.25"/>
    <row r="950" ht="12.75" customHeight="1" x14ac:dyDescent="0.25"/>
    <row r="951" ht="12.75" customHeight="1" x14ac:dyDescent="0.25"/>
    <row r="952" ht="12.75" customHeight="1" x14ac:dyDescent="0.25"/>
    <row r="953" ht="12.75" customHeight="1" x14ac:dyDescent="0.25"/>
    <row r="954" ht="12.75" customHeight="1" x14ac:dyDescent="0.25"/>
    <row r="955" ht="12.75" customHeight="1" x14ac:dyDescent="0.25"/>
    <row r="956" ht="12.75" customHeight="1" x14ac:dyDescent="0.25"/>
    <row r="957" ht="12.75" customHeight="1" x14ac:dyDescent="0.25"/>
    <row r="958" ht="12.75" customHeight="1" x14ac:dyDescent="0.25"/>
    <row r="959" ht="12.75" customHeight="1" x14ac:dyDescent="0.25"/>
    <row r="960" ht="12.75" customHeight="1" x14ac:dyDescent="0.25"/>
    <row r="961" ht="12.75" customHeight="1" x14ac:dyDescent="0.25"/>
    <row r="962" ht="12.75" customHeight="1" x14ac:dyDescent="0.25"/>
    <row r="963" ht="12.75" customHeight="1" x14ac:dyDescent="0.25"/>
    <row r="964" ht="12.75" customHeight="1" x14ac:dyDescent="0.25"/>
    <row r="965" ht="12.75" customHeight="1" x14ac:dyDescent="0.25"/>
    <row r="966" ht="12.75" customHeight="1" x14ac:dyDescent="0.25"/>
    <row r="967" ht="12.75" customHeight="1" x14ac:dyDescent="0.25"/>
    <row r="968" ht="12.75" customHeight="1" x14ac:dyDescent="0.25"/>
    <row r="969" ht="12.75" customHeight="1" x14ac:dyDescent="0.25"/>
    <row r="970" ht="12.75" customHeight="1" x14ac:dyDescent="0.25"/>
    <row r="971" ht="12.75" customHeight="1" x14ac:dyDescent="0.25"/>
    <row r="972" ht="12.75" customHeight="1" x14ac:dyDescent="0.25"/>
    <row r="973" ht="12.75" customHeight="1" x14ac:dyDescent="0.25"/>
    <row r="974" ht="12.75" customHeight="1" x14ac:dyDescent="0.25"/>
    <row r="975" ht="12.75" customHeight="1" x14ac:dyDescent="0.25"/>
    <row r="976" ht="12.75" customHeight="1" x14ac:dyDescent="0.25"/>
    <row r="977" ht="12.75" customHeight="1" x14ac:dyDescent="0.25"/>
    <row r="978" ht="12.75" customHeight="1" x14ac:dyDescent="0.25"/>
    <row r="979" ht="12.75" customHeight="1" x14ac:dyDescent="0.25"/>
    <row r="980" ht="12.75" customHeight="1" x14ac:dyDescent="0.25"/>
    <row r="981" ht="12.75" customHeight="1" x14ac:dyDescent="0.25"/>
    <row r="982" ht="12.75" customHeight="1" x14ac:dyDescent="0.25"/>
    <row r="983" ht="12.75" customHeight="1" x14ac:dyDescent="0.25"/>
    <row r="984" ht="12.75" customHeight="1" x14ac:dyDescent="0.25"/>
    <row r="985" ht="12.75" customHeight="1" x14ac:dyDescent="0.25"/>
    <row r="986" ht="12.75" customHeight="1" x14ac:dyDescent="0.25"/>
    <row r="987" ht="12.75" customHeight="1" x14ac:dyDescent="0.25"/>
    <row r="988" ht="12.75" customHeight="1" x14ac:dyDescent="0.25"/>
    <row r="989" ht="12.75" customHeight="1" x14ac:dyDescent="0.25"/>
    <row r="990" ht="12.75" customHeight="1" x14ac:dyDescent="0.25"/>
    <row r="991" ht="12.75" customHeight="1" x14ac:dyDescent="0.25"/>
    <row r="992" ht="12.75" customHeight="1" x14ac:dyDescent="0.25"/>
    <row r="993" ht="12.75" customHeight="1" x14ac:dyDescent="0.25"/>
    <row r="994" ht="12.75" customHeight="1" x14ac:dyDescent="0.25"/>
    <row r="995" ht="12.75" customHeight="1" x14ac:dyDescent="0.25"/>
    <row r="996" ht="12.75" customHeight="1" x14ac:dyDescent="0.25"/>
    <row r="997" ht="12.75" customHeight="1" x14ac:dyDescent="0.25"/>
    <row r="998" ht="12.75" customHeight="1" x14ac:dyDescent="0.25"/>
    <row r="999" ht="12.75" customHeight="1" x14ac:dyDescent="0.25"/>
    <row r="1000" ht="12.75" customHeight="1" x14ac:dyDescent="0.25"/>
    <row r="1001" ht="12.75" customHeight="1" x14ac:dyDescent="0.25"/>
    <row r="1002" ht="12.75" customHeight="1" x14ac:dyDescent="0.25"/>
    <row r="1003" ht="12.75" customHeight="1" x14ac:dyDescent="0.25"/>
    <row r="1004" ht="12.75" customHeight="1" x14ac:dyDescent="0.25"/>
    <row r="1005" ht="12.75" customHeight="1" x14ac:dyDescent="0.25"/>
    <row r="1006" ht="12.75" customHeight="1" x14ac:dyDescent="0.25"/>
    <row r="1007" ht="12.75" customHeight="1" x14ac:dyDescent="0.25"/>
    <row r="1008" ht="12.75" customHeight="1" x14ac:dyDescent="0.25"/>
    <row r="1009" ht="12.75" customHeight="1" x14ac:dyDescent="0.25"/>
    <row r="1010" ht="12.75" customHeight="1" x14ac:dyDescent="0.25"/>
    <row r="1011" ht="12.75" customHeight="1" x14ac:dyDescent="0.25"/>
    <row r="1012" ht="12.75" customHeight="1" x14ac:dyDescent="0.25"/>
    <row r="1013" ht="12.75" customHeight="1" x14ac:dyDescent="0.25"/>
    <row r="1014" ht="12.75" customHeight="1" x14ac:dyDescent="0.25"/>
    <row r="1015" ht="12.75" customHeight="1" x14ac:dyDescent="0.25"/>
    <row r="1016" ht="12.75" customHeight="1" x14ac:dyDescent="0.25"/>
    <row r="1017" ht="12.75" customHeight="1" x14ac:dyDescent="0.25"/>
    <row r="1018" ht="12.75" customHeight="1" x14ac:dyDescent="0.25"/>
    <row r="1019" ht="12.75" customHeight="1" x14ac:dyDescent="0.25"/>
    <row r="1020" ht="12.75" customHeight="1" x14ac:dyDescent="0.25"/>
    <row r="1021" ht="12.75" customHeight="1" x14ac:dyDescent="0.25"/>
    <row r="1022" ht="12.75" customHeight="1" x14ac:dyDescent="0.25"/>
    <row r="1023" ht="12.75" customHeight="1" x14ac:dyDescent="0.25"/>
    <row r="1024" ht="12.75" customHeight="1" x14ac:dyDescent="0.25"/>
    <row r="1025" ht="12.75" customHeight="1" x14ac:dyDescent="0.25"/>
    <row r="1026" ht="12.75" customHeight="1" x14ac:dyDescent="0.25"/>
    <row r="1027" ht="12.75" customHeight="1" x14ac:dyDescent="0.25"/>
    <row r="1028" ht="12.75" customHeight="1" x14ac:dyDescent="0.25"/>
    <row r="1029" ht="12.75" customHeight="1" x14ac:dyDescent="0.25"/>
    <row r="1030" ht="12.75" customHeight="1" x14ac:dyDescent="0.25"/>
    <row r="1031" ht="12.75" customHeight="1" x14ac:dyDescent="0.25"/>
    <row r="1032" ht="12.75" customHeight="1" x14ac:dyDescent="0.25"/>
    <row r="1033" ht="12.75" customHeight="1" x14ac:dyDescent="0.25"/>
    <row r="1034" ht="12.75" customHeight="1" x14ac:dyDescent="0.25"/>
    <row r="1035" ht="12.75" customHeight="1" x14ac:dyDescent="0.25"/>
    <row r="1036" ht="12.75" customHeight="1" x14ac:dyDescent="0.25"/>
    <row r="1037" ht="12.75" customHeight="1" x14ac:dyDescent="0.25"/>
    <row r="1038" ht="12.75" customHeight="1" x14ac:dyDescent="0.25"/>
    <row r="1039" ht="12.75" customHeight="1" x14ac:dyDescent="0.25"/>
    <row r="1040" ht="12.75" customHeight="1" x14ac:dyDescent="0.25"/>
    <row r="1041" ht="12.75" customHeight="1" x14ac:dyDescent="0.25"/>
    <row r="1042" ht="12.75" customHeight="1" x14ac:dyDescent="0.25"/>
    <row r="1043" ht="12.75" customHeight="1" x14ac:dyDescent="0.25"/>
    <row r="1044" ht="12.75" customHeight="1" x14ac:dyDescent="0.25"/>
    <row r="1045" ht="12.75" customHeight="1" x14ac:dyDescent="0.25"/>
    <row r="1046" ht="12.75" customHeight="1" x14ac:dyDescent="0.25"/>
    <row r="1047" ht="12.75" customHeight="1" x14ac:dyDescent="0.25"/>
    <row r="1048" ht="12.75" customHeight="1" x14ac:dyDescent="0.25"/>
    <row r="1049" ht="12.75" customHeight="1" x14ac:dyDescent="0.25"/>
    <row r="1050" ht="12.75" customHeight="1" x14ac:dyDescent="0.25"/>
    <row r="1051" ht="12.75" customHeight="1" x14ac:dyDescent="0.25"/>
    <row r="1052" ht="12.75" customHeight="1" x14ac:dyDescent="0.25"/>
    <row r="1053" ht="12.75" customHeight="1" x14ac:dyDescent="0.25"/>
    <row r="1054" ht="12.75" customHeight="1" x14ac:dyDescent="0.25"/>
    <row r="1055" ht="12.75" customHeight="1" x14ac:dyDescent="0.25"/>
    <row r="1056" ht="12.75" customHeight="1" x14ac:dyDescent="0.25"/>
    <row r="1057" ht="12.75" customHeight="1" x14ac:dyDescent="0.25"/>
    <row r="1058" ht="12.75" customHeight="1" x14ac:dyDescent="0.25"/>
    <row r="1059" ht="12.75" customHeight="1" x14ac:dyDescent="0.25"/>
    <row r="1060" ht="12.75" customHeight="1" x14ac:dyDescent="0.25"/>
    <row r="1061" ht="12.75" customHeight="1" x14ac:dyDescent="0.25"/>
    <row r="1062" ht="12.75" customHeight="1" x14ac:dyDescent="0.25"/>
    <row r="1063" ht="12.75" customHeight="1" x14ac:dyDescent="0.25"/>
    <row r="1064" ht="12.75" customHeight="1" x14ac:dyDescent="0.25"/>
    <row r="1065" ht="12.75" customHeight="1" x14ac:dyDescent="0.25"/>
    <row r="1066" ht="12.75" customHeight="1" x14ac:dyDescent="0.25"/>
    <row r="1067" ht="12.75" customHeight="1" x14ac:dyDescent="0.25"/>
    <row r="1068" ht="12.75" customHeight="1" x14ac:dyDescent="0.25"/>
    <row r="1069" ht="12.75" customHeight="1" x14ac:dyDescent="0.25"/>
    <row r="1070" ht="12.75" customHeight="1" x14ac:dyDescent="0.25"/>
    <row r="1071" ht="12.75" customHeight="1" x14ac:dyDescent="0.25"/>
    <row r="1072" ht="12.75" customHeight="1" x14ac:dyDescent="0.25"/>
    <row r="1073" ht="12.75" customHeight="1" x14ac:dyDescent="0.25"/>
    <row r="1074" ht="12.75" customHeight="1" x14ac:dyDescent="0.25"/>
    <row r="1075" ht="12.75" customHeight="1" x14ac:dyDescent="0.25"/>
    <row r="1076" ht="12.75" customHeight="1" x14ac:dyDescent="0.25"/>
    <row r="1077" ht="12.75" customHeight="1" x14ac:dyDescent="0.25"/>
    <row r="1078" ht="12.75" customHeight="1" x14ac:dyDescent="0.25"/>
    <row r="1079" ht="12.75" customHeight="1" x14ac:dyDescent="0.25"/>
    <row r="1080" ht="12.75" customHeight="1" x14ac:dyDescent="0.25"/>
    <row r="1081" ht="12.75" customHeight="1" x14ac:dyDescent="0.25"/>
    <row r="1082" ht="12.75" customHeight="1" x14ac:dyDescent="0.25"/>
    <row r="1083" ht="12.75" customHeight="1" x14ac:dyDescent="0.25"/>
    <row r="1084" ht="12.75" customHeight="1" x14ac:dyDescent="0.25"/>
    <row r="1085" ht="12.75" customHeight="1" x14ac:dyDescent="0.25"/>
    <row r="1086" ht="12.75" customHeight="1" x14ac:dyDescent="0.25"/>
    <row r="1087" ht="12.75" customHeight="1" x14ac:dyDescent="0.25"/>
    <row r="1088" ht="12.75" customHeight="1" x14ac:dyDescent="0.25"/>
    <row r="1089" ht="12.75" customHeight="1" x14ac:dyDescent="0.25"/>
    <row r="1090" ht="12.75" customHeight="1" x14ac:dyDescent="0.25"/>
    <row r="1091" ht="12.75" customHeight="1" x14ac:dyDescent="0.25"/>
    <row r="1092" ht="12.75" customHeight="1" x14ac:dyDescent="0.25"/>
    <row r="1093" ht="12.75" customHeight="1" x14ac:dyDescent="0.25"/>
    <row r="1094" ht="12.75" customHeight="1" x14ac:dyDescent="0.25"/>
    <row r="1095" ht="12.75" customHeight="1" x14ac:dyDescent="0.25"/>
    <row r="1096" ht="12.75" customHeight="1" x14ac:dyDescent="0.25"/>
    <row r="1097" ht="12.75" customHeight="1" x14ac:dyDescent="0.25"/>
    <row r="1098" ht="12.75" customHeight="1" x14ac:dyDescent="0.25"/>
    <row r="1099" ht="12.75" customHeight="1" x14ac:dyDescent="0.25"/>
    <row r="1100" ht="12.75" customHeight="1" x14ac:dyDescent="0.25"/>
    <row r="1101" ht="12.75" customHeight="1" x14ac:dyDescent="0.25"/>
    <row r="1102" ht="12.75" customHeight="1" x14ac:dyDescent="0.25"/>
    <row r="1103" ht="12.75" customHeight="1" x14ac:dyDescent="0.25"/>
    <row r="1104" ht="12.75" customHeight="1" x14ac:dyDescent="0.25"/>
    <row r="1105" ht="12.75" customHeight="1" x14ac:dyDescent="0.25"/>
    <row r="1106" ht="12.75" customHeight="1" x14ac:dyDescent="0.25"/>
    <row r="1107" ht="12.75" customHeight="1" x14ac:dyDescent="0.25"/>
    <row r="1108" ht="12.75" customHeight="1" x14ac:dyDescent="0.25"/>
    <row r="1109" ht="12.75" customHeight="1" x14ac:dyDescent="0.25"/>
    <row r="1110" ht="12.75" customHeight="1" x14ac:dyDescent="0.25"/>
    <row r="1111" ht="12.75" customHeight="1" x14ac:dyDescent="0.25"/>
    <row r="1112" ht="12.75" customHeight="1" x14ac:dyDescent="0.25"/>
    <row r="1113" ht="12.75" customHeight="1" x14ac:dyDescent="0.25"/>
    <row r="1114" ht="12.75" customHeight="1" x14ac:dyDescent="0.25"/>
    <row r="1115" ht="12.75" customHeight="1" x14ac:dyDescent="0.25"/>
    <row r="1116" ht="12.75" customHeight="1" x14ac:dyDescent="0.25"/>
    <row r="1117" ht="12.75" customHeight="1" x14ac:dyDescent="0.25"/>
    <row r="1118" ht="12.75" customHeight="1" x14ac:dyDescent="0.25"/>
    <row r="1119" ht="12.75" customHeight="1" x14ac:dyDescent="0.25"/>
    <row r="1120" ht="12.75" customHeight="1" x14ac:dyDescent="0.25"/>
    <row r="1121" ht="12.75" customHeight="1" x14ac:dyDescent="0.25"/>
    <row r="1122" ht="12.75" customHeight="1" x14ac:dyDescent="0.25"/>
    <row r="1123" ht="12.75" customHeight="1" x14ac:dyDescent="0.25"/>
    <row r="1124" ht="12.75" customHeight="1" x14ac:dyDescent="0.25"/>
    <row r="1125" ht="12.75" customHeight="1" x14ac:dyDescent="0.25"/>
    <row r="1126" ht="12.75" customHeight="1" x14ac:dyDescent="0.25"/>
    <row r="1127" ht="12.75" customHeight="1" x14ac:dyDescent="0.25"/>
    <row r="1128" ht="12.75" customHeight="1" x14ac:dyDescent="0.25"/>
    <row r="1129" ht="12.75" customHeight="1" x14ac:dyDescent="0.25"/>
    <row r="1130" ht="12.75" customHeight="1" x14ac:dyDescent="0.25"/>
    <row r="1131" ht="12.75" customHeight="1" x14ac:dyDescent="0.25"/>
    <row r="1132" ht="12.75" customHeight="1" x14ac:dyDescent="0.25"/>
    <row r="1133" ht="12.75" customHeight="1" x14ac:dyDescent="0.25"/>
    <row r="1134" ht="12.75" customHeight="1" x14ac:dyDescent="0.25"/>
    <row r="1135" ht="12.75" customHeight="1" x14ac:dyDescent="0.25"/>
    <row r="1136" ht="12.75" customHeight="1" x14ac:dyDescent="0.25"/>
    <row r="1137" ht="12.75" customHeight="1" x14ac:dyDescent="0.25"/>
    <row r="1138" ht="12.75" customHeight="1" x14ac:dyDescent="0.25"/>
    <row r="1139" ht="12.75" customHeight="1" x14ac:dyDescent="0.25"/>
    <row r="1140" ht="12.75" customHeight="1" x14ac:dyDescent="0.25"/>
    <row r="1141" ht="12.75" customHeight="1" x14ac:dyDescent="0.25"/>
    <row r="1142" ht="12.75" customHeight="1" x14ac:dyDescent="0.25"/>
    <row r="1143" ht="12.75" customHeight="1" x14ac:dyDescent="0.25"/>
    <row r="1144" ht="12.75" customHeight="1" x14ac:dyDescent="0.25"/>
    <row r="1145" ht="12.75" customHeight="1" x14ac:dyDescent="0.25"/>
    <row r="1146" ht="12.75" customHeight="1" x14ac:dyDescent="0.25"/>
    <row r="1147" ht="12.75" customHeight="1" x14ac:dyDescent="0.25"/>
    <row r="1148" ht="12.75" customHeight="1" x14ac:dyDescent="0.25"/>
    <row r="1149" ht="12.75" customHeight="1" x14ac:dyDescent="0.25"/>
    <row r="1150" ht="12.75" customHeight="1" x14ac:dyDescent="0.25"/>
    <row r="1151" ht="12.75" customHeight="1" x14ac:dyDescent="0.25"/>
    <row r="1152" ht="12.75" customHeight="1" x14ac:dyDescent="0.25"/>
    <row r="1153" ht="12.75" customHeight="1" x14ac:dyDescent="0.25"/>
    <row r="1154" ht="12.75" customHeight="1" x14ac:dyDescent="0.25"/>
    <row r="1155" ht="12.75" customHeight="1" x14ac:dyDescent="0.25"/>
    <row r="1156" ht="12.75" customHeight="1" x14ac:dyDescent="0.25"/>
    <row r="1157" ht="12.75" customHeight="1" x14ac:dyDescent="0.25"/>
    <row r="1158" ht="12.75" customHeight="1" x14ac:dyDescent="0.25"/>
    <row r="1159" ht="12.75" customHeight="1" x14ac:dyDescent="0.25"/>
    <row r="1160" ht="12.75" customHeight="1" x14ac:dyDescent="0.25"/>
    <row r="1161" ht="12.75" customHeight="1" x14ac:dyDescent="0.25"/>
    <row r="1162" ht="12.75" customHeight="1" x14ac:dyDescent="0.25"/>
    <row r="1163" ht="12.75" customHeight="1" x14ac:dyDescent="0.25"/>
    <row r="1164" ht="12.75" customHeight="1" x14ac:dyDescent="0.25"/>
    <row r="1165" ht="12.75" customHeight="1" x14ac:dyDescent="0.25"/>
    <row r="1166" ht="12.75" customHeight="1" x14ac:dyDescent="0.25"/>
    <row r="1167" ht="12.75" customHeight="1" x14ac:dyDescent="0.25"/>
    <row r="1168" ht="12.75" customHeight="1" x14ac:dyDescent="0.25"/>
    <row r="1169" ht="12.75" customHeight="1" x14ac:dyDescent="0.25"/>
    <row r="1170" ht="12.75" customHeight="1" x14ac:dyDescent="0.25"/>
    <row r="1171" ht="12.75" customHeight="1" x14ac:dyDescent="0.25"/>
    <row r="1172" ht="12.75" customHeight="1" x14ac:dyDescent="0.25"/>
    <row r="1173" ht="12.75" customHeight="1" x14ac:dyDescent="0.25"/>
    <row r="1174" ht="12.75" customHeight="1" x14ac:dyDescent="0.25"/>
    <row r="1175" ht="12.75" customHeight="1" x14ac:dyDescent="0.25"/>
    <row r="1176" ht="12.75" customHeight="1" x14ac:dyDescent="0.25"/>
    <row r="1177" ht="12.75" customHeight="1" x14ac:dyDescent="0.25"/>
    <row r="1178" ht="12.75" customHeight="1" x14ac:dyDescent="0.25"/>
    <row r="1179" ht="12.75" customHeight="1" x14ac:dyDescent="0.25"/>
    <row r="1180" ht="12.75" customHeight="1" x14ac:dyDescent="0.25"/>
    <row r="1181" ht="12.75" customHeight="1" x14ac:dyDescent="0.25"/>
    <row r="1182" ht="12.75" customHeight="1" x14ac:dyDescent="0.25"/>
    <row r="1183" ht="12.75" customHeight="1" x14ac:dyDescent="0.25"/>
    <row r="1184" ht="12.75" customHeight="1" x14ac:dyDescent="0.25"/>
    <row r="1185" ht="12.75" customHeight="1" x14ac:dyDescent="0.25"/>
    <row r="1186" ht="12.75" customHeight="1" x14ac:dyDescent="0.25"/>
    <row r="1187" ht="12.75" customHeight="1" x14ac:dyDescent="0.25"/>
    <row r="1188" ht="12.75" customHeight="1" x14ac:dyDescent="0.25"/>
    <row r="1189" ht="12.75" customHeight="1" x14ac:dyDescent="0.25"/>
    <row r="1190" ht="12.75" customHeight="1" x14ac:dyDescent="0.25"/>
    <row r="1191" ht="12.75" customHeight="1" x14ac:dyDescent="0.25"/>
    <row r="1192" ht="12.75" customHeight="1" x14ac:dyDescent="0.25"/>
    <row r="1193" ht="12.75" customHeight="1" x14ac:dyDescent="0.25"/>
    <row r="1194" ht="12.75" customHeight="1" x14ac:dyDescent="0.25"/>
    <row r="1195" ht="12.75" customHeight="1" x14ac:dyDescent="0.25"/>
    <row r="1196" ht="12.75" customHeight="1" x14ac:dyDescent="0.25"/>
    <row r="1197" ht="12.75" customHeight="1" x14ac:dyDescent="0.25"/>
    <row r="1198" ht="12.75" customHeight="1" x14ac:dyDescent="0.25"/>
    <row r="1199" ht="12.75" customHeight="1" x14ac:dyDescent="0.25"/>
    <row r="1200" ht="12.75" customHeight="1" x14ac:dyDescent="0.25"/>
    <row r="1201" ht="12.75" customHeight="1" x14ac:dyDescent="0.25"/>
    <row r="1202" ht="12.75" customHeight="1" x14ac:dyDescent="0.25"/>
    <row r="1203" ht="12.75" customHeight="1" x14ac:dyDescent="0.25"/>
    <row r="1204" ht="12.75" customHeight="1" x14ac:dyDescent="0.25"/>
    <row r="1205" ht="12.75" customHeight="1" x14ac:dyDescent="0.25"/>
    <row r="1206" ht="12.75" customHeight="1" x14ac:dyDescent="0.25"/>
    <row r="1207" ht="12.75" customHeight="1" x14ac:dyDescent="0.25"/>
    <row r="1208" ht="12.75" customHeight="1" x14ac:dyDescent="0.25"/>
    <row r="1209" ht="12.75" customHeight="1" x14ac:dyDescent="0.25"/>
    <row r="1210" ht="12.75" customHeight="1" x14ac:dyDescent="0.25"/>
    <row r="1211" ht="12.75" customHeight="1" x14ac:dyDescent="0.25"/>
    <row r="1212" ht="12.75" customHeight="1" x14ac:dyDescent="0.25"/>
    <row r="1213" ht="12.75" customHeight="1" x14ac:dyDescent="0.25"/>
    <row r="1214" ht="12.75" customHeight="1" x14ac:dyDescent="0.25"/>
    <row r="1215" ht="12.75" customHeight="1" x14ac:dyDescent="0.25"/>
    <row r="1216" ht="12.75" customHeight="1" x14ac:dyDescent="0.25"/>
    <row r="1217" ht="12.75" customHeight="1" x14ac:dyDescent="0.25"/>
    <row r="1218" ht="12.75" customHeight="1" x14ac:dyDescent="0.25"/>
    <row r="1219" ht="12.75" customHeight="1" x14ac:dyDescent="0.25"/>
    <row r="1220" ht="12.75" customHeight="1" x14ac:dyDescent="0.25"/>
    <row r="1221" ht="12.75" customHeight="1" x14ac:dyDescent="0.25"/>
    <row r="1222" ht="12.75" customHeight="1" x14ac:dyDescent="0.25"/>
    <row r="1223" ht="12.75" customHeight="1" x14ac:dyDescent="0.25"/>
    <row r="1224" ht="12.75" customHeight="1" x14ac:dyDescent="0.25"/>
    <row r="1225" ht="12.75" customHeight="1" x14ac:dyDescent="0.25"/>
    <row r="1226" ht="12.75" customHeight="1" x14ac:dyDescent="0.25"/>
    <row r="1227" ht="12.75" customHeight="1" x14ac:dyDescent="0.25"/>
    <row r="1228" ht="12.75" customHeight="1" x14ac:dyDescent="0.25"/>
    <row r="1229" ht="12.75" customHeight="1" x14ac:dyDescent="0.25"/>
    <row r="1230" ht="12.75" customHeight="1" x14ac:dyDescent="0.25"/>
    <row r="1231" ht="12.75" customHeight="1" x14ac:dyDescent="0.25"/>
    <row r="1232" ht="12.75" customHeight="1" x14ac:dyDescent="0.25"/>
    <row r="1233" ht="12.75" customHeight="1" x14ac:dyDescent="0.25"/>
  </sheetData>
  <sheetProtection password="E7C5" sheet="1" objects="1" scenarios="1"/>
  <mergeCells count="134">
    <mergeCell ref="J6:J12"/>
    <mergeCell ref="I6:I12"/>
    <mergeCell ref="H6:H12"/>
    <mergeCell ref="B6:B12"/>
    <mergeCell ref="A6:A12"/>
    <mergeCell ref="A189:A198"/>
    <mergeCell ref="B189:B198"/>
    <mergeCell ref="H189:H198"/>
    <mergeCell ref="I189:I198"/>
    <mergeCell ref="J189:J198"/>
    <mergeCell ref="A153:A159"/>
    <mergeCell ref="B153:B159"/>
    <mergeCell ref="H153:H159"/>
    <mergeCell ref="I153:I159"/>
    <mergeCell ref="J153:J159"/>
    <mergeCell ref="A160:A168"/>
    <mergeCell ref="B160:B168"/>
    <mergeCell ref="H160:H168"/>
    <mergeCell ref="I160:I168"/>
    <mergeCell ref="J160:J168"/>
    <mergeCell ref="A135:A141"/>
    <mergeCell ref="B135:B141"/>
    <mergeCell ref="H135:H141"/>
    <mergeCell ref="I135:I141"/>
    <mergeCell ref="A199:A210"/>
    <mergeCell ref="B199:B210"/>
    <mergeCell ref="H199:H210"/>
    <mergeCell ref="I199:I210"/>
    <mergeCell ref="J199:J210"/>
    <mergeCell ref="A169:A177"/>
    <mergeCell ref="B169:B177"/>
    <mergeCell ref="H169:H177"/>
    <mergeCell ref="I169:I177"/>
    <mergeCell ref="J169:J177"/>
    <mergeCell ref="A178:A188"/>
    <mergeCell ref="B178:B188"/>
    <mergeCell ref="H178:H188"/>
    <mergeCell ref="I178:I188"/>
    <mergeCell ref="J178:J188"/>
    <mergeCell ref="J135:J141"/>
    <mergeCell ref="A142:A152"/>
    <mergeCell ref="B142:B152"/>
    <mergeCell ref="H142:H152"/>
    <mergeCell ref="I142:I152"/>
    <mergeCell ref="J142:J152"/>
    <mergeCell ref="A118:A124"/>
    <mergeCell ref="B118:B124"/>
    <mergeCell ref="H118:H124"/>
    <mergeCell ref="I118:I124"/>
    <mergeCell ref="J118:J124"/>
    <mergeCell ref="A125:A134"/>
    <mergeCell ref="B125:B134"/>
    <mergeCell ref="H125:H134"/>
    <mergeCell ref="I125:I134"/>
    <mergeCell ref="J125:J134"/>
    <mergeCell ref="A101:A108"/>
    <mergeCell ref="B101:B108"/>
    <mergeCell ref="H101:H108"/>
    <mergeCell ref="I101:I108"/>
    <mergeCell ref="J101:J108"/>
    <mergeCell ref="A109:A117"/>
    <mergeCell ref="B109:B117"/>
    <mergeCell ref="H109:H117"/>
    <mergeCell ref="I109:I117"/>
    <mergeCell ref="J109:J117"/>
    <mergeCell ref="A83:A91"/>
    <mergeCell ref="B83:B91"/>
    <mergeCell ref="H83:H91"/>
    <mergeCell ref="I83:I91"/>
    <mergeCell ref="J83:J91"/>
    <mergeCell ref="A92:A100"/>
    <mergeCell ref="B92:B100"/>
    <mergeCell ref="H92:H100"/>
    <mergeCell ref="I92:I100"/>
    <mergeCell ref="J92:J100"/>
    <mergeCell ref="A67:A74"/>
    <mergeCell ref="B67:B74"/>
    <mergeCell ref="H67:H74"/>
    <mergeCell ref="I67:I74"/>
    <mergeCell ref="J67:J74"/>
    <mergeCell ref="A75:A82"/>
    <mergeCell ref="B75:B82"/>
    <mergeCell ref="H75:H82"/>
    <mergeCell ref="I75:I82"/>
    <mergeCell ref="J75:J82"/>
    <mergeCell ref="A52:A58"/>
    <mergeCell ref="B52:B58"/>
    <mergeCell ref="H52:H58"/>
    <mergeCell ref="I52:I58"/>
    <mergeCell ref="J52:J58"/>
    <mergeCell ref="A59:A66"/>
    <mergeCell ref="B59:B66"/>
    <mergeCell ref="H59:H66"/>
    <mergeCell ref="I59:I66"/>
    <mergeCell ref="J59:J66"/>
    <mergeCell ref="A40:A45"/>
    <mergeCell ref="B40:B45"/>
    <mergeCell ref="H40:H45"/>
    <mergeCell ref="I40:I45"/>
    <mergeCell ref="J40:J45"/>
    <mergeCell ref="A46:A51"/>
    <mergeCell ref="B46:B51"/>
    <mergeCell ref="H46:H51"/>
    <mergeCell ref="I46:I51"/>
    <mergeCell ref="J46:J51"/>
    <mergeCell ref="A26:A32"/>
    <mergeCell ref="B26:B32"/>
    <mergeCell ref="H26:H32"/>
    <mergeCell ref="I26:I32"/>
    <mergeCell ref="J26:J32"/>
    <mergeCell ref="A33:A39"/>
    <mergeCell ref="B33:B39"/>
    <mergeCell ref="H33:H39"/>
    <mergeCell ref="I33:I39"/>
    <mergeCell ref="J33:J39"/>
    <mergeCell ref="A13:A19"/>
    <mergeCell ref="B13:B19"/>
    <mergeCell ref="H13:H19"/>
    <mergeCell ref="I13:I19"/>
    <mergeCell ref="J13:J19"/>
    <mergeCell ref="A20:A25"/>
    <mergeCell ref="B20:B25"/>
    <mergeCell ref="H20:H25"/>
    <mergeCell ref="I20:I25"/>
    <mergeCell ref="J20:J25"/>
    <mergeCell ref="A5:J5"/>
    <mergeCell ref="B1:J1"/>
    <mergeCell ref="A3:A4"/>
    <mergeCell ref="B3:B4"/>
    <mergeCell ref="C3:G3"/>
    <mergeCell ref="H3:H4"/>
    <mergeCell ref="I3:I4"/>
    <mergeCell ref="J3:J4"/>
    <mergeCell ref="A2:J2"/>
  </mergeCells>
  <pageMargins left="0" right="0" top="0" bottom="0" header="0" footer="0"/>
  <pageSetup paperSize="9" scale="88" orientation="landscape" r:id="rId1"/>
  <rowBreaks count="5" manualBreakCount="5">
    <brk id="39" max="16383" man="1"/>
    <brk id="74" max="16383" man="1"/>
    <brk id="108" max="16383" man="1"/>
    <brk id="152" max="16383" man="1"/>
    <brk id="188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198"/>
  <sheetViews>
    <sheetView zoomScaleNormal="100" zoomScaleSheetLayoutView="110" workbookViewId="0">
      <selection activeCell="D181" sqref="D181"/>
    </sheetView>
  </sheetViews>
  <sheetFormatPr defaultRowHeight="15" x14ac:dyDescent="0.25"/>
  <cols>
    <col min="1" max="1" width="3.42578125" customWidth="1"/>
    <col min="2" max="2" width="11.42578125" customWidth="1"/>
    <col min="3" max="3" width="13.28515625" customWidth="1"/>
    <col min="4" max="4" width="45.28515625" customWidth="1"/>
    <col min="5" max="5" width="4.7109375" customWidth="1"/>
    <col min="6" max="6" width="6" style="298" customWidth="1"/>
    <col min="7" max="7" width="7" style="298" customWidth="1"/>
    <col min="8" max="8" width="13.140625" customWidth="1"/>
    <col min="9" max="9" width="24" customWidth="1"/>
    <col min="10" max="10" width="11.7109375" style="299" customWidth="1"/>
    <col min="11" max="11" width="13.28515625" hidden="1" customWidth="1"/>
  </cols>
  <sheetData>
    <row r="1" spans="1:11" s="1" customFormat="1" ht="24" customHeight="1" thickBot="1" x14ac:dyDescent="0.3">
      <c r="A1" s="276"/>
      <c r="B1" s="330" t="s">
        <v>280</v>
      </c>
      <c r="C1" s="330"/>
      <c r="D1" s="330"/>
      <c r="E1" s="330"/>
      <c r="F1" s="330"/>
      <c r="G1" s="330"/>
      <c r="H1" s="330"/>
      <c r="I1" s="330"/>
      <c r="J1" s="331"/>
    </row>
    <row r="2" spans="1:11" s="1" customFormat="1" ht="23.25" customHeight="1" thickBot="1" x14ac:dyDescent="0.3">
      <c r="A2" s="338" t="str">
        <f>'Наборные стеллажи'!F7</f>
        <v>Измененен: 19.02.2024</v>
      </c>
      <c r="B2" s="339"/>
      <c r="C2" s="339"/>
      <c r="D2" s="339"/>
      <c r="E2" s="339"/>
      <c r="F2" s="339"/>
      <c r="G2" s="339"/>
      <c r="H2" s="339"/>
      <c r="I2" s="339"/>
      <c r="J2" s="340"/>
      <c r="K2" s="2"/>
    </row>
    <row r="3" spans="1:11" s="80" customFormat="1" ht="15.75" thickBot="1" x14ac:dyDescent="0.3">
      <c r="A3" s="332" t="s">
        <v>10</v>
      </c>
      <c r="B3" s="333" t="s">
        <v>277</v>
      </c>
      <c r="C3" s="335" t="s">
        <v>278</v>
      </c>
      <c r="D3" s="335"/>
      <c r="E3" s="335"/>
      <c r="F3" s="335"/>
      <c r="G3" s="335"/>
      <c r="H3" s="333" t="s">
        <v>519</v>
      </c>
      <c r="I3" s="335" t="s">
        <v>279</v>
      </c>
      <c r="J3" s="333" t="s">
        <v>3</v>
      </c>
      <c r="K3" s="77"/>
    </row>
    <row r="4" spans="1:11" s="276" customFormat="1" ht="15.75" thickBot="1" x14ac:dyDescent="0.3">
      <c r="A4" s="332"/>
      <c r="B4" s="334"/>
      <c r="C4" s="270" t="s">
        <v>0</v>
      </c>
      <c r="D4" s="271" t="s">
        <v>4</v>
      </c>
      <c r="E4" s="272" t="s">
        <v>276</v>
      </c>
      <c r="F4" s="289" t="s">
        <v>8</v>
      </c>
      <c r="G4" s="290" t="s">
        <v>282</v>
      </c>
      <c r="H4" s="336"/>
      <c r="I4" s="337"/>
      <c r="J4" s="333"/>
      <c r="K4" s="276" t="s">
        <v>480</v>
      </c>
    </row>
    <row r="5" spans="1:11" ht="12.75" customHeight="1" thickBot="1" x14ac:dyDescent="0.3">
      <c r="A5" s="374" t="s">
        <v>307</v>
      </c>
      <c r="B5" s="375"/>
      <c r="C5" s="376"/>
      <c r="D5" s="376"/>
      <c r="E5" s="376"/>
      <c r="F5" s="376"/>
      <c r="G5" s="376"/>
      <c r="H5" s="375"/>
      <c r="I5" s="375"/>
      <c r="J5" s="377"/>
    </row>
    <row r="6" spans="1:11" ht="12.75" customHeight="1" x14ac:dyDescent="0.25">
      <c r="A6" s="362">
        <v>26</v>
      </c>
      <c r="B6" s="365" t="s">
        <v>318</v>
      </c>
      <c r="C6" s="8" t="str">
        <f>Таблица!$A$7</f>
        <v>VR.L-SL.BZ</v>
      </c>
      <c r="D6" s="6" t="str">
        <f>Таблица!$B$7</f>
        <v>Боковая/задняя панель для стеллажа наборного</v>
      </c>
      <c r="E6" s="8">
        <v>9</v>
      </c>
      <c r="F6" s="294">
        <f>Таблица!$D$7</f>
        <v>592.80000000000007</v>
      </c>
      <c r="G6" s="294">
        <f t="shared" ref="G6:G13" si="0">F6*E6</f>
        <v>5335.2000000000007</v>
      </c>
      <c r="H6" s="368" t="s">
        <v>541</v>
      </c>
      <c r="I6" s="368"/>
      <c r="J6" s="371">
        <f>SUM(G6:G13)</f>
        <v>36587.200000000004</v>
      </c>
    </row>
    <row r="7" spans="1:11" ht="12.75" customHeight="1" x14ac:dyDescent="0.25">
      <c r="A7" s="363"/>
      <c r="B7" s="366"/>
      <c r="C7" s="9" t="str">
        <f>Таблица!$A$8</f>
        <v>VR.L-SL.P</v>
      </c>
      <c r="D7" s="3" t="str">
        <f>Таблица!$B$8</f>
        <v>Полка для стеллажа наборного</v>
      </c>
      <c r="E7" s="9">
        <v>8</v>
      </c>
      <c r="F7" s="295">
        <f>Таблица!$D$8</f>
        <v>625.30000000000007</v>
      </c>
      <c r="G7" s="295">
        <f t="shared" si="0"/>
        <v>5002.4000000000005</v>
      </c>
      <c r="H7" s="369"/>
      <c r="I7" s="369"/>
      <c r="J7" s="372"/>
    </row>
    <row r="8" spans="1:11" ht="12.75" customHeight="1" x14ac:dyDescent="0.25">
      <c r="A8" s="363"/>
      <c r="B8" s="366"/>
      <c r="C8" s="9" t="str">
        <f>Таблица!$A$9</f>
        <v>VR.L-SL.KF</v>
      </c>
      <c r="D8" s="3" t="str">
        <f>Таблица!$B$9</f>
        <v>Короб с фасадом для стеллажа наборного</v>
      </c>
      <c r="E8" s="9">
        <v>1</v>
      </c>
      <c r="F8" s="295">
        <f>Таблица!$D$9</f>
        <v>2986.1</v>
      </c>
      <c r="G8" s="295">
        <f t="shared" si="0"/>
        <v>2986.1</v>
      </c>
      <c r="H8" s="369"/>
      <c r="I8" s="369"/>
      <c r="J8" s="372"/>
    </row>
    <row r="9" spans="1:11" ht="12.75" customHeight="1" x14ac:dyDescent="0.25">
      <c r="A9" s="363"/>
      <c r="B9" s="366"/>
      <c r="C9" s="9" t="str">
        <f>Таблица!$A$11</f>
        <v>VR.L-SL-KY-2</v>
      </c>
      <c r="D9" s="3" t="str">
        <f>Таблица!$B$11</f>
        <v>Короб с 2 ящиками для стеллажа наборного</v>
      </c>
      <c r="E9" s="9">
        <v>1</v>
      </c>
      <c r="F9" s="295">
        <f>Таблица!$D$11</f>
        <v>5886.4000000000005</v>
      </c>
      <c r="G9" s="295">
        <f t="shared" si="0"/>
        <v>5886.4000000000005</v>
      </c>
      <c r="H9" s="369"/>
      <c r="I9" s="369"/>
      <c r="J9" s="372"/>
    </row>
    <row r="10" spans="1:11" x14ac:dyDescent="0.25">
      <c r="A10" s="363"/>
      <c r="B10" s="366"/>
      <c r="C10" s="9" t="str">
        <f>Таблица!$A$12</f>
        <v>VR.L-SL.SZ-1</v>
      </c>
      <c r="D10" s="3" t="str">
        <f>Таблица!$B$12</f>
        <v>Стойка завершающая (1 ниша)</v>
      </c>
      <c r="E10" s="9">
        <v>2</v>
      </c>
      <c r="F10" s="295">
        <f>Таблица!$D$12</f>
        <v>2520.7000000000003</v>
      </c>
      <c r="G10" s="295">
        <f t="shared" si="0"/>
        <v>5041.4000000000005</v>
      </c>
      <c r="H10" s="369"/>
      <c r="I10" s="369"/>
      <c r="J10" s="372"/>
    </row>
    <row r="11" spans="1:11" x14ac:dyDescent="0.25">
      <c r="A11" s="363"/>
      <c r="B11" s="366"/>
      <c r="C11" s="9" t="str">
        <f>Таблица!$A$17</f>
        <v>VR.L-SL.SP-1.1</v>
      </c>
      <c r="D11" s="4" t="str">
        <f>Таблица!$B$17</f>
        <v>Стойка проходная (1 ниша / 1 ниша)</v>
      </c>
      <c r="E11" s="9">
        <v>1</v>
      </c>
      <c r="F11" s="295">
        <f>Таблица!$D$17</f>
        <v>2592.2000000000003</v>
      </c>
      <c r="G11" s="295">
        <f t="shared" si="0"/>
        <v>2592.2000000000003</v>
      </c>
      <c r="H11" s="369"/>
      <c r="I11" s="369"/>
      <c r="J11" s="372"/>
    </row>
    <row r="12" spans="1:11" ht="12.75" customHeight="1" x14ac:dyDescent="0.25">
      <c r="A12" s="363"/>
      <c r="B12" s="366"/>
      <c r="C12" s="9" t="str">
        <f>Таблица!$A$26</f>
        <v>VR.L-SL.UPK-1.1.1</v>
      </c>
      <c r="D12" s="4" t="str">
        <f>Таблица!$B$26</f>
        <v>Угловой проходной модуль (1 ниша / угол-1 ниша / 1 ниша)</v>
      </c>
      <c r="E12" s="9">
        <v>1</v>
      </c>
      <c r="F12" s="295">
        <f>Таблица!$D$26</f>
        <v>6529.9000000000005</v>
      </c>
      <c r="G12" s="295">
        <f t="shared" si="0"/>
        <v>6529.9000000000005</v>
      </c>
      <c r="H12" s="369"/>
      <c r="I12" s="369"/>
      <c r="J12" s="372"/>
      <c r="K12" t="s">
        <v>481</v>
      </c>
    </row>
    <row r="13" spans="1:11" ht="12.75" customHeight="1" thickBot="1" x14ac:dyDescent="0.3">
      <c r="A13" s="378"/>
      <c r="B13" s="379"/>
      <c r="C13" s="11" t="str">
        <f>Таблица!$A$56</f>
        <v>VR.L-SL.KG</v>
      </c>
      <c r="D13" s="5" t="str">
        <f>Таблица!$B$56</f>
        <v>Комплект горизонтальных перемычек (2шт)</v>
      </c>
      <c r="E13" s="11">
        <v>6</v>
      </c>
      <c r="F13" s="296">
        <f>Таблица!$D$56</f>
        <v>535.6</v>
      </c>
      <c r="G13" s="296">
        <f t="shared" si="0"/>
        <v>3213.6000000000004</v>
      </c>
      <c r="H13" s="380"/>
      <c r="I13" s="380"/>
      <c r="J13" s="381"/>
    </row>
    <row r="14" spans="1:11" ht="12.75" customHeight="1" x14ac:dyDescent="0.25">
      <c r="A14" s="362">
        <v>27</v>
      </c>
      <c r="B14" s="365" t="s">
        <v>319</v>
      </c>
      <c r="C14" s="8" t="str">
        <f>Таблица!$A$7</f>
        <v>VR.L-SL.BZ</v>
      </c>
      <c r="D14" s="6" t="str">
        <f>Таблица!$B$7</f>
        <v>Боковая/задняя панель для стеллажа наборного</v>
      </c>
      <c r="E14" s="8">
        <v>10</v>
      </c>
      <c r="F14" s="294">
        <f>Таблица!$D$7</f>
        <v>592.80000000000007</v>
      </c>
      <c r="G14" s="294">
        <f t="shared" ref="G14:G20" si="1">F14*E14</f>
        <v>5928.0000000000009</v>
      </c>
      <c r="H14" s="368" t="s">
        <v>542</v>
      </c>
      <c r="I14" s="368"/>
      <c r="J14" s="371">
        <f>SUM(G14:G20)</f>
        <v>44994.30000000001</v>
      </c>
    </row>
    <row r="15" spans="1:11" ht="12.75" customHeight="1" x14ac:dyDescent="0.25">
      <c r="A15" s="363"/>
      <c r="B15" s="366"/>
      <c r="C15" s="9" t="str">
        <f>Таблица!$A$8</f>
        <v>VR.L-SL.P</v>
      </c>
      <c r="D15" s="3" t="str">
        <f>Таблица!$B$8</f>
        <v>Полка для стеллажа наборного</v>
      </c>
      <c r="E15" s="9">
        <v>10</v>
      </c>
      <c r="F15" s="295">
        <f>Таблица!$D$8</f>
        <v>625.30000000000007</v>
      </c>
      <c r="G15" s="295">
        <f t="shared" si="1"/>
        <v>6253.0000000000009</v>
      </c>
      <c r="H15" s="369"/>
      <c r="I15" s="369"/>
      <c r="J15" s="372"/>
    </row>
    <row r="16" spans="1:11" ht="12.75" customHeight="1" x14ac:dyDescent="0.25">
      <c r="A16" s="363"/>
      <c r="B16" s="366"/>
      <c r="C16" s="9" t="str">
        <f>Таблица!$A$11</f>
        <v>VR.L-SL-KY-2</v>
      </c>
      <c r="D16" s="3" t="str">
        <f>Таблица!$B$11</f>
        <v>Короб с 2 ящиками для стеллажа наборного</v>
      </c>
      <c r="E16" s="9">
        <v>2</v>
      </c>
      <c r="F16" s="295">
        <f>Таблица!$D$11</f>
        <v>5886.4000000000005</v>
      </c>
      <c r="G16" s="295">
        <f t="shared" si="1"/>
        <v>11772.800000000001</v>
      </c>
      <c r="H16" s="369"/>
      <c r="I16" s="369"/>
      <c r="J16" s="372"/>
    </row>
    <row r="17" spans="1:11" x14ac:dyDescent="0.25">
      <c r="A17" s="363"/>
      <c r="B17" s="366"/>
      <c r="C17" s="9" t="str">
        <f>Таблица!$A$12</f>
        <v>VR.L-SL.SZ-1</v>
      </c>
      <c r="D17" s="3" t="str">
        <f>Таблица!$B$12</f>
        <v>Стойка завершающая (1 ниша)</v>
      </c>
      <c r="E17" s="9">
        <v>2</v>
      </c>
      <c r="F17" s="295">
        <f>Таблица!$D$12</f>
        <v>2520.7000000000003</v>
      </c>
      <c r="G17" s="295">
        <f t="shared" si="1"/>
        <v>5041.4000000000005</v>
      </c>
      <c r="H17" s="369"/>
      <c r="I17" s="369"/>
      <c r="J17" s="372"/>
    </row>
    <row r="18" spans="1:11" x14ac:dyDescent="0.25">
      <c r="A18" s="363"/>
      <c r="B18" s="366"/>
      <c r="C18" s="9" t="str">
        <f>Таблица!$A$17</f>
        <v>VR.L-SL.SP-1.1</v>
      </c>
      <c r="D18" s="4" t="str">
        <f>Таблица!$B$17</f>
        <v>Стойка проходная (1 ниша / 1 ниша)</v>
      </c>
      <c r="E18" s="9">
        <v>2</v>
      </c>
      <c r="F18" s="295">
        <f>Таблица!$D$17</f>
        <v>2592.2000000000003</v>
      </c>
      <c r="G18" s="295">
        <f t="shared" si="1"/>
        <v>5184.4000000000005</v>
      </c>
      <c r="H18" s="369"/>
      <c r="I18" s="369"/>
      <c r="J18" s="372"/>
    </row>
    <row r="19" spans="1:11" x14ac:dyDescent="0.25">
      <c r="A19" s="363"/>
      <c r="B19" s="366"/>
      <c r="C19" s="9" t="str">
        <f>Таблица!$A$26</f>
        <v>VR.L-SL.UPK-1.1.1</v>
      </c>
      <c r="D19" s="4" t="str">
        <f>Таблица!$B$26</f>
        <v>Угловой проходной модуль (1 ниша / угол-1 ниша / 1 ниша)</v>
      </c>
      <c r="E19" s="9">
        <v>1</v>
      </c>
      <c r="F19" s="295">
        <f>Таблица!$D$26</f>
        <v>6529.9000000000005</v>
      </c>
      <c r="G19" s="295">
        <f t="shared" si="1"/>
        <v>6529.9000000000005</v>
      </c>
      <c r="H19" s="369"/>
      <c r="I19" s="369"/>
      <c r="J19" s="372"/>
      <c r="K19" t="s">
        <v>482</v>
      </c>
    </row>
    <row r="20" spans="1:11" ht="15.75" thickBot="1" x14ac:dyDescent="0.3">
      <c r="A20" s="364"/>
      <c r="B20" s="367"/>
      <c r="C20" s="10" t="str">
        <f>Таблица!$A$56</f>
        <v>VR.L-SL.KG</v>
      </c>
      <c r="D20" s="7" t="str">
        <f>Таблица!$B$56</f>
        <v>Комплект горизонтальных перемычек (2шт)</v>
      </c>
      <c r="E20" s="10">
        <v>8</v>
      </c>
      <c r="F20" s="297">
        <f>Таблица!$D$56</f>
        <v>535.6</v>
      </c>
      <c r="G20" s="297">
        <f t="shared" si="1"/>
        <v>4284.8</v>
      </c>
      <c r="H20" s="370"/>
      <c r="I20" s="370"/>
      <c r="J20" s="373"/>
    </row>
    <row r="21" spans="1:11" x14ac:dyDescent="0.25">
      <c r="A21" s="362">
        <v>28</v>
      </c>
      <c r="B21" s="365" t="s">
        <v>320</v>
      </c>
      <c r="C21" s="8" t="str">
        <f>Таблица!$A$7</f>
        <v>VR.L-SL.BZ</v>
      </c>
      <c r="D21" s="6" t="str">
        <f>Таблица!$B$7</f>
        <v>Боковая/задняя панель для стеллажа наборного</v>
      </c>
      <c r="E21" s="8">
        <v>18</v>
      </c>
      <c r="F21" s="294">
        <f>Таблица!$D$7</f>
        <v>592.80000000000007</v>
      </c>
      <c r="G21" s="294">
        <f t="shared" ref="G21:G24" si="2">F21*E21</f>
        <v>10670.400000000001</v>
      </c>
      <c r="H21" s="368" t="s">
        <v>543</v>
      </c>
      <c r="I21" s="368"/>
      <c r="J21" s="371">
        <f>SUM(G21:G29)</f>
        <v>63836.499999999993</v>
      </c>
    </row>
    <row r="22" spans="1:11" x14ac:dyDescent="0.25">
      <c r="A22" s="363"/>
      <c r="B22" s="366"/>
      <c r="C22" s="9" t="str">
        <f>Таблица!$A$8</f>
        <v>VR.L-SL.P</v>
      </c>
      <c r="D22" s="3" t="str">
        <f>Таблица!$B$8</f>
        <v>Полка для стеллажа наборного</v>
      </c>
      <c r="E22" s="9">
        <v>12</v>
      </c>
      <c r="F22" s="295">
        <f>Таблица!$D$8</f>
        <v>625.30000000000007</v>
      </c>
      <c r="G22" s="295">
        <f t="shared" si="2"/>
        <v>7503.6</v>
      </c>
      <c r="H22" s="369"/>
      <c r="I22" s="369"/>
      <c r="J22" s="372"/>
    </row>
    <row r="23" spans="1:11" x14ac:dyDescent="0.25">
      <c r="A23" s="363"/>
      <c r="B23" s="366"/>
      <c r="C23" s="9" t="str">
        <f>Таблица!$A$9</f>
        <v>VR.L-SL.KF</v>
      </c>
      <c r="D23" s="3" t="str">
        <f>Таблица!$B$9</f>
        <v>Короб с фасадом для стеллажа наборного</v>
      </c>
      <c r="E23" s="9">
        <v>1</v>
      </c>
      <c r="F23" s="295">
        <f>Таблица!$D$9</f>
        <v>2986.1</v>
      </c>
      <c r="G23" s="295">
        <f t="shared" si="2"/>
        <v>2986.1</v>
      </c>
      <c r="H23" s="369"/>
      <c r="I23" s="369"/>
      <c r="J23" s="372"/>
    </row>
    <row r="24" spans="1:11" x14ac:dyDescent="0.25">
      <c r="A24" s="363"/>
      <c r="B24" s="366"/>
      <c r="C24" s="9" t="str">
        <f>Таблица!$A$10</f>
        <v>VR.L-SL.KY-1</v>
      </c>
      <c r="D24" s="3" t="str">
        <f>Таблица!$B$10</f>
        <v>Короб с 1 ящиком для стеллажа наборного</v>
      </c>
      <c r="E24" s="9">
        <v>1</v>
      </c>
      <c r="F24" s="295">
        <f>Таблица!$D$10</f>
        <v>4568.2</v>
      </c>
      <c r="G24" s="295">
        <f t="shared" si="2"/>
        <v>4568.2</v>
      </c>
      <c r="H24" s="369"/>
      <c r="I24" s="369"/>
      <c r="J24" s="372"/>
    </row>
    <row r="25" spans="1:11" x14ac:dyDescent="0.25">
      <c r="A25" s="363"/>
      <c r="B25" s="366"/>
      <c r="C25" s="9" t="str">
        <f>Таблица!$A$11</f>
        <v>VR.L-SL-KY-2</v>
      </c>
      <c r="D25" s="3" t="str">
        <f>Таблица!$B$11</f>
        <v>Короб с 2 ящиками для стеллажа наборного</v>
      </c>
      <c r="E25" s="9">
        <v>2</v>
      </c>
      <c r="F25" s="295">
        <f>Таблица!$D$11</f>
        <v>5886.4000000000005</v>
      </c>
      <c r="G25" s="295">
        <f t="shared" ref="G25:G33" si="3">F25*E25</f>
        <v>11772.800000000001</v>
      </c>
      <c r="H25" s="369"/>
      <c r="I25" s="369"/>
      <c r="J25" s="372"/>
    </row>
    <row r="26" spans="1:11" x14ac:dyDescent="0.25">
      <c r="A26" s="363"/>
      <c r="B26" s="366"/>
      <c r="C26" s="9" t="str">
        <f>Таблица!$A$13</f>
        <v>VR.L-SL.SZ-2</v>
      </c>
      <c r="D26" s="3" t="str">
        <f>Таблица!$B$13</f>
        <v>Стойка завершающая (2 ниши)</v>
      </c>
      <c r="E26" s="9">
        <v>2</v>
      </c>
      <c r="F26" s="295">
        <f>Таблица!$D$13</f>
        <v>3889.6</v>
      </c>
      <c r="G26" s="295">
        <f t="shared" si="3"/>
        <v>7779.2</v>
      </c>
      <c r="H26" s="369"/>
      <c r="I26" s="369"/>
      <c r="J26" s="372"/>
    </row>
    <row r="27" spans="1:11" x14ac:dyDescent="0.25">
      <c r="A27" s="363"/>
      <c r="B27" s="366"/>
      <c r="C27" s="9" t="str">
        <f>Таблица!$A$18</f>
        <v>VR.L-SL.SP-2.2</v>
      </c>
      <c r="D27" s="4" t="str">
        <f>Таблица!$B$18</f>
        <v>Стойка проходная (2 ниши / 2 ниши)</v>
      </c>
      <c r="E27" s="9">
        <v>1</v>
      </c>
      <c r="F27" s="295">
        <f>Таблица!$D$18</f>
        <v>3922.1</v>
      </c>
      <c r="G27" s="295">
        <f t="shared" si="3"/>
        <v>3922.1</v>
      </c>
      <c r="H27" s="369"/>
      <c r="I27" s="369"/>
      <c r="J27" s="372"/>
    </row>
    <row r="28" spans="1:11" x14ac:dyDescent="0.25">
      <c r="A28" s="363"/>
      <c r="B28" s="366"/>
      <c r="C28" s="9" t="str">
        <f>Таблица!$A$27</f>
        <v>VR.L-SL.UPK-2.2.2</v>
      </c>
      <c r="D28" s="4" t="str">
        <f>Таблица!$B$27</f>
        <v>Угловой проходной модуль (2 ниши / угол-2 ниши / 2 ниши)</v>
      </c>
      <c r="E28" s="9">
        <v>1</v>
      </c>
      <c r="F28" s="295">
        <f>Таблица!$D$27</f>
        <v>9813.7000000000007</v>
      </c>
      <c r="G28" s="295">
        <f t="shared" si="3"/>
        <v>9813.7000000000007</v>
      </c>
      <c r="H28" s="369"/>
      <c r="I28" s="369"/>
      <c r="J28" s="372"/>
      <c r="K28" t="s">
        <v>483</v>
      </c>
    </row>
    <row r="29" spans="1:11" ht="15.75" thickBot="1" x14ac:dyDescent="0.3">
      <c r="A29" s="378"/>
      <c r="B29" s="379"/>
      <c r="C29" s="11" t="str">
        <f>Таблица!$A$56</f>
        <v>VR.L-SL.KG</v>
      </c>
      <c r="D29" s="5" t="str">
        <f>Таблица!$B$56</f>
        <v>Комплект горизонтальных перемычек (2шт)</v>
      </c>
      <c r="E29" s="11">
        <v>9</v>
      </c>
      <c r="F29" s="296">
        <f>Таблица!$D$56</f>
        <v>535.6</v>
      </c>
      <c r="G29" s="296">
        <f t="shared" si="3"/>
        <v>4820.4000000000005</v>
      </c>
      <c r="H29" s="380"/>
      <c r="I29" s="380"/>
      <c r="J29" s="381"/>
    </row>
    <row r="30" spans="1:11" x14ac:dyDescent="0.25">
      <c r="A30" s="362">
        <v>29</v>
      </c>
      <c r="B30" s="365" t="s">
        <v>321</v>
      </c>
      <c r="C30" s="8" t="str">
        <f>Таблица!$A$7</f>
        <v>VR.L-SL.BZ</v>
      </c>
      <c r="D30" s="6" t="str">
        <f>Таблица!$B$7</f>
        <v>Боковая/задняя панель для стеллажа наборного</v>
      </c>
      <c r="E30" s="8">
        <v>12</v>
      </c>
      <c r="F30" s="294">
        <f>Таблица!$D$7</f>
        <v>592.80000000000007</v>
      </c>
      <c r="G30" s="294">
        <f t="shared" si="3"/>
        <v>7113.6</v>
      </c>
      <c r="H30" s="368" t="s">
        <v>544</v>
      </c>
      <c r="I30" s="368"/>
      <c r="J30" s="371">
        <f>SUM(G30:G37)</f>
        <v>67024.100000000006</v>
      </c>
    </row>
    <row r="31" spans="1:11" x14ac:dyDescent="0.25">
      <c r="A31" s="363"/>
      <c r="B31" s="366"/>
      <c r="C31" s="9" t="str">
        <f>Таблица!$A$8</f>
        <v>VR.L-SL.P</v>
      </c>
      <c r="D31" s="3" t="str">
        <f>Таблица!$B$8</f>
        <v>Полка для стеллажа наборного</v>
      </c>
      <c r="E31" s="9">
        <v>16</v>
      </c>
      <c r="F31" s="295">
        <f>Таблица!$D$8</f>
        <v>625.30000000000007</v>
      </c>
      <c r="G31" s="295">
        <f t="shared" si="3"/>
        <v>10004.800000000001</v>
      </c>
      <c r="H31" s="369"/>
      <c r="I31" s="369"/>
      <c r="J31" s="372"/>
    </row>
    <row r="32" spans="1:11" x14ac:dyDescent="0.25">
      <c r="A32" s="363"/>
      <c r="B32" s="366"/>
      <c r="C32" s="9" t="str">
        <f>Таблица!$A$9</f>
        <v>VR.L-SL.KF</v>
      </c>
      <c r="D32" s="3" t="str">
        <f>Таблица!$B$9</f>
        <v>Короб с фасадом для стеллажа наборного</v>
      </c>
      <c r="E32" s="9">
        <v>2</v>
      </c>
      <c r="F32" s="295">
        <f>Таблица!$D$9</f>
        <v>2986.1</v>
      </c>
      <c r="G32" s="295">
        <f t="shared" si="3"/>
        <v>5972.2</v>
      </c>
      <c r="H32" s="369"/>
      <c r="I32" s="369"/>
      <c r="J32" s="372"/>
    </row>
    <row r="33" spans="1:11" x14ac:dyDescent="0.25">
      <c r="A33" s="363"/>
      <c r="B33" s="366"/>
      <c r="C33" s="9" t="str">
        <f>Таблица!$A$10</f>
        <v>VR.L-SL.KY-1</v>
      </c>
      <c r="D33" s="3" t="str">
        <f>Таблица!$B$10</f>
        <v>Короб с 1 ящиком для стеллажа наборного</v>
      </c>
      <c r="E33" s="9">
        <v>2</v>
      </c>
      <c r="F33" s="295">
        <f>Таблица!$D$10</f>
        <v>4568.2</v>
      </c>
      <c r="G33" s="295">
        <f t="shared" si="3"/>
        <v>9136.4</v>
      </c>
      <c r="H33" s="369"/>
      <c r="I33" s="369"/>
      <c r="J33" s="372"/>
    </row>
    <row r="34" spans="1:11" x14ac:dyDescent="0.25">
      <c r="A34" s="363"/>
      <c r="B34" s="366"/>
      <c r="C34" s="9" t="str">
        <f>Таблица!$A$14</f>
        <v>VR.L-SL.SZ-3</v>
      </c>
      <c r="D34" s="3" t="str">
        <f>Таблица!$B$14</f>
        <v>Стойка завершающая (3 ниши)</v>
      </c>
      <c r="E34" s="9">
        <v>2</v>
      </c>
      <c r="F34" s="295">
        <f>Таблица!$D$14</f>
        <v>5029.7</v>
      </c>
      <c r="G34" s="295">
        <f t="shared" ref="G34:G41" si="4">F34*E34</f>
        <v>10059.4</v>
      </c>
      <c r="H34" s="369"/>
      <c r="I34" s="369"/>
      <c r="J34" s="372"/>
    </row>
    <row r="35" spans="1:11" x14ac:dyDescent="0.25">
      <c r="A35" s="363"/>
      <c r="B35" s="366"/>
      <c r="C35" s="9" t="str">
        <f>Таблица!$A$19</f>
        <v>VR.L-SL.SP-3.3</v>
      </c>
      <c r="D35" s="4" t="str">
        <f>Таблица!$B$19</f>
        <v>Стойка проходная (3 ниши / 3 ниши)</v>
      </c>
      <c r="E35" s="9">
        <v>1</v>
      </c>
      <c r="F35" s="295">
        <f>Таблица!$D$19</f>
        <v>5223.4000000000005</v>
      </c>
      <c r="G35" s="295">
        <f t="shared" si="4"/>
        <v>5223.4000000000005</v>
      </c>
      <c r="H35" s="369"/>
      <c r="I35" s="369"/>
      <c r="J35" s="372"/>
    </row>
    <row r="36" spans="1:11" x14ac:dyDescent="0.25">
      <c r="A36" s="363"/>
      <c r="B36" s="366"/>
      <c r="C36" s="9" t="str">
        <f>Таблица!$A$35</f>
        <v>VR.L-SL.UPK-3.3.3</v>
      </c>
      <c r="D36" s="4" t="str">
        <f>Таблица!$B$35</f>
        <v>Угловой проходной модуль (3 ниши / угол-3 ниши / 3 ниши)</v>
      </c>
      <c r="E36" s="9">
        <v>1</v>
      </c>
      <c r="F36" s="295">
        <f>Таблица!$D$35</f>
        <v>13087.1</v>
      </c>
      <c r="G36" s="295">
        <f t="shared" si="4"/>
        <v>13087.1</v>
      </c>
      <c r="H36" s="369"/>
      <c r="I36" s="369"/>
      <c r="J36" s="372"/>
      <c r="K36" t="s">
        <v>484</v>
      </c>
    </row>
    <row r="37" spans="1:11" ht="15.75" thickBot="1" x14ac:dyDescent="0.3">
      <c r="A37" s="378"/>
      <c r="B37" s="379"/>
      <c r="C37" s="11" t="str">
        <f>Таблица!$A$56</f>
        <v>VR.L-SL.KG</v>
      </c>
      <c r="D37" s="5" t="str">
        <f>Таблица!$B$56</f>
        <v>Комплект горизонтальных перемычек (2шт)</v>
      </c>
      <c r="E37" s="11">
        <v>12</v>
      </c>
      <c r="F37" s="296">
        <f>Таблица!$D$56</f>
        <v>535.6</v>
      </c>
      <c r="G37" s="296">
        <f t="shared" si="4"/>
        <v>6427.2000000000007</v>
      </c>
      <c r="H37" s="380"/>
      <c r="I37" s="380"/>
      <c r="J37" s="381"/>
    </row>
    <row r="38" spans="1:11" x14ac:dyDescent="0.25">
      <c r="A38" s="362">
        <v>30</v>
      </c>
      <c r="B38" s="365" t="s">
        <v>322</v>
      </c>
      <c r="C38" s="8" t="str">
        <f>Таблица!$A$7</f>
        <v>VR.L-SL.BZ</v>
      </c>
      <c r="D38" s="6" t="str">
        <f>Таблица!$B$7</f>
        <v>Боковая/задняя панель для стеллажа наборного</v>
      </c>
      <c r="E38" s="8">
        <v>12</v>
      </c>
      <c r="F38" s="294">
        <f>Таблица!$D$7</f>
        <v>592.80000000000007</v>
      </c>
      <c r="G38" s="294">
        <f t="shared" si="4"/>
        <v>7113.6</v>
      </c>
      <c r="H38" s="368" t="s">
        <v>545</v>
      </c>
      <c r="I38" s="368"/>
      <c r="J38" s="371">
        <f>SUM(G38:G46)</f>
        <v>90976.6</v>
      </c>
    </row>
    <row r="39" spans="1:11" x14ac:dyDescent="0.25">
      <c r="A39" s="363"/>
      <c r="B39" s="366"/>
      <c r="C39" s="9" t="str">
        <f>Таблица!$A$8</f>
        <v>VR.L-SL.P</v>
      </c>
      <c r="D39" s="3" t="str">
        <f>Таблица!$B$8</f>
        <v>Полка для стеллажа наборного</v>
      </c>
      <c r="E39" s="9">
        <v>24</v>
      </c>
      <c r="F39" s="295">
        <f>Таблица!$D$8</f>
        <v>625.30000000000007</v>
      </c>
      <c r="G39" s="295">
        <f t="shared" si="4"/>
        <v>15007.2</v>
      </c>
      <c r="H39" s="369"/>
      <c r="I39" s="369"/>
      <c r="J39" s="372"/>
    </row>
    <row r="40" spans="1:11" x14ac:dyDescent="0.25">
      <c r="A40" s="363"/>
      <c r="B40" s="366"/>
      <c r="C40" s="9" t="str">
        <f>Таблица!$A$9</f>
        <v>VR.L-SL.KF</v>
      </c>
      <c r="D40" s="3" t="str">
        <f>Таблица!$B$9</f>
        <v>Короб с фасадом для стеллажа наборного</v>
      </c>
      <c r="E40" s="9">
        <v>1</v>
      </c>
      <c r="F40" s="295">
        <f>Таблица!$D$9</f>
        <v>2986.1</v>
      </c>
      <c r="G40" s="295">
        <f t="shared" si="4"/>
        <v>2986.1</v>
      </c>
      <c r="H40" s="369"/>
      <c r="I40" s="369"/>
      <c r="J40" s="372"/>
    </row>
    <row r="41" spans="1:11" x14ac:dyDescent="0.25">
      <c r="A41" s="363"/>
      <c r="B41" s="366"/>
      <c r="C41" s="9" t="str">
        <f>Таблица!$A$10</f>
        <v>VR.L-SL.KY-1</v>
      </c>
      <c r="D41" s="3" t="str">
        <f>Таблица!$B$10</f>
        <v>Короб с 1 ящиком для стеллажа наборного</v>
      </c>
      <c r="E41" s="9">
        <v>1</v>
      </c>
      <c r="F41" s="295">
        <f>Таблица!$D$10</f>
        <v>4568.2</v>
      </c>
      <c r="G41" s="295">
        <f t="shared" si="4"/>
        <v>4568.2</v>
      </c>
      <c r="H41" s="369"/>
      <c r="I41" s="369"/>
      <c r="J41" s="372"/>
    </row>
    <row r="42" spans="1:11" x14ac:dyDescent="0.25">
      <c r="A42" s="363"/>
      <c r="B42" s="366"/>
      <c r="C42" s="9" t="str">
        <f>Таблица!$A$11</f>
        <v>VR.L-SL-KY-2</v>
      </c>
      <c r="D42" s="3" t="str">
        <f>Таблица!$B$11</f>
        <v>Короб с 2 ящиками для стеллажа наборного</v>
      </c>
      <c r="E42" s="9">
        <v>2</v>
      </c>
      <c r="F42" s="295">
        <f>Таблица!$D$11</f>
        <v>5886.4000000000005</v>
      </c>
      <c r="G42" s="295">
        <f t="shared" ref="G42" si="5">F42*E42</f>
        <v>11772.800000000001</v>
      </c>
      <c r="H42" s="369"/>
      <c r="I42" s="369"/>
      <c r="J42" s="372"/>
    </row>
    <row r="43" spans="1:11" x14ac:dyDescent="0.25">
      <c r="A43" s="363"/>
      <c r="B43" s="366"/>
      <c r="C43" s="9" t="str">
        <f>Таблица!$A$14</f>
        <v>VR.L-SL.SZ-3</v>
      </c>
      <c r="D43" s="3" t="str">
        <f>Таблица!$B$14</f>
        <v>Стойка завершающая (3 ниши)</v>
      </c>
      <c r="E43" s="9">
        <v>2</v>
      </c>
      <c r="F43" s="295">
        <f>Таблица!$D$14</f>
        <v>5029.7</v>
      </c>
      <c r="G43" s="295">
        <f t="shared" ref="G43:G48" si="6">F43*E43</f>
        <v>10059.4</v>
      </c>
      <c r="H43" s="369"/>
      <c r="I43" s="369"/>
      <c r="J43" s="372"/>
    </row>
    <row r="44" spans="1:11" x14ac:dyDescent="0.25">
      <c r="A44" s="363"/>
      <c r="B44" s="366"/>
      <c r="C44" s="9" t="str">
        <f>Таблица!$A$19</f>
        <v>VR.L-SL.SP-3.3</v>
      </c>
      <c r="D44" s="4" t="str">
        <f>Таблица!$B$19</f>
        <v>Стойка проходная (3 ниши / 3 ниши)</v>
      </c>
      <c r="E44" s="9">
        <v>3</v>
      </c>
      <c r="F44" s="295">
        <f>Таблица!$D$19</f>
        <v>5223.4000000000005</v>
      </c>
      <c r="G44" s="295">
        <f t="shared" si="6"/>
        <v>15670.2</v>
      </c>
      <c r="H44" s="369"/>
      <c r="I44" s="369"/>
      <c r="J44" s="372"/>
    </row>
    <row r="45" spans="1:11" x14ac:dyDescent="0.25">
      <c r="A45" s="363"/>
      <c r="B45" s="366"/>
      <c r="C45" s="9" t="str">
        <f>Таблица!$A$35</f>
        <v>VR.L-SL.UPK-3.3.3</v>
      </c>
      <c r="D45" s="4" t="str">
        <f>Таблица!$B$35</f>
        <v>Угловой проходной модуль (3 ниши / угол-3 ниши / 3 ниши)</v>
      </c>
      <c r="E45" s="9">
        <v>1</v>
      </c>
      <c r="F45" s="295">
        <f>Таблица!$D$35</f>
        <v>13087.1</v>
      </c>
      <c r="G45" s="295">
        <f t="shared" si="6"/>
        <v>13087.1</v>
      </c>
      <c r="H45" s="369"/>
      <c r="I45" s="369"/>
      <c r="J45" s="372"/>
      <c r="K45" t="s">
        <v>485</v>
      </c>
    </row>
    <row r="46" spans="1:11" ht="15.75" thickBot="1" x14ac:dyDescent="0.3">
      <c r="A46" s="378"/>
      <c r="B46" s="379"/>
      <c r="C46" s="11" t="str">
        <f>Таблица!$A$56</f>
        <v>VR.L-SL.KG</v>
      </c>
      <c r="D46" s="5" t="str">
        <f>Таблица!$B$56</f>
        <v>Комплект горизонтальных перемычек (2шт)</v>
      </c>
      <c r="E46" s="11">
        <v>20</v>
      </c>
      <c r="F46" s="296">
        <f>Таблица!$D$56</f>
        <v>535.6</v>
      </c>
      <c r="G46" s="296">
        <f t="shared" si="6"/>
        <v>10712</v>
      </c>
      <c r="H46" s="380"/>
      <c r="I46" s="380"/>
      <c r="J46" s="381"/>
    </row>
    <row r="47" spans="1:11" x14ac:dyDescent="0.25">
      <c r="A47" s="382">
        <v>31</v>
      </c>
      <c r="B47" s="384" t="s">
        <v>323</v>
      </c>
      <c r="C47" s="8" t="str">
        <f>Таблица!$A$7</f>
        <v>VR.L-SL.BZ</v>
      </c>
      <c r="D47" s="6" t="str">
        <f>Таблица!$B$7</f>
        <v>Боковая/задняя панель для стеллажа наборного</v>
      </c>
      <c r="E47" s="8">
        <v>24</v>
      </c>
      <c r="F47" s="294">
        <f>Таблица!$D$7</f>
        <v>592.80000000000007</v>
      </c>
      <c r="G47" s="294">
        <f t="shared" si="6"/>
        <v>14227.2</v>
      </c>
      <c r="H47" s="368" t="s">
        <v>546</v>
      </c>
      <c r="I47" s="386"/>
      <c r="J47" s="388">
        <f>SUM(G47:G51)</f>
        <v>58019.000000000007</v>
      </c>
    </row>
    <row r="48" spans="1:11" x14ac:dyDescent="0.25">
      <c r="A48" s="383"/>
      <c r="B48" s="385"/>
      <c r="C48" s="9" t="str">
        <f>Таблица!$A$8</f>
        <v>VR.L-SL.P</v>
      </c>
      <c r="D48" s="3" t="str">
        <f>Таблица!$B$8</f>
        <v>Полка для стеллажа наборного</v>
      </c>
      <c r="E48" s="9">
        <v>15</v>
      </c>
      <c r="F48" s="295">
        <f>Таблица!$D$8</f>
        <v>625.30000000000007</v>
      </c>
      <c r="G48" s="295">
        <f t="shared" si="6"/>
        <v>9379.5000000000018</v>
      </c>
      <c r="H48" s="369"/>
      <c r="I48" s="387"/>
      <c r="J48" s="389"/>
    </row>
    <row r="49" spans="1:11" x14ac:dyDescent="0.25">
      <c r="A49" s="383"/>
      <c r="B49" s="385"/>
      <c r="C49" s="9" t="str">
        <f>Таблица!$A$15</f>
        <v>VR.L-SL.SZ-4</v>
      </c>
      <c r="D49" s="3" t="str">
        <f>Таблица!$B$15</f>
        <v>Стойка завершающая (4 ниши)</v>
      </c>
      <c r="E49" s="9">
        <v>2</v>
      </c>
      <c r="F49" s="295">
        <f>Таблица!$D$15</f>
        <v>6349.2</v>
      </c>
      <c r="G49" s="295">
        <f t="shared" ref="G49:G51" si="7">F49*E49</f>
        <v>12698.4</v>
      </c>
      <c r="H49" s="369"/>
      <c r="I49" s="387"/>
      <c r="J49" s="389"/>
    </row>
    <row r="50" spans="1:11" ht="24" customHeight="1" x14ac:dyDescent="0.25">
      <c r="A50" s="383"/>
      <c r="B50" s="385"/>
      <c r="C50" s="9" t="str">
        <f>Таблица!$A$43</f>
        <v>VR.L-SL.UPK-4.4.4</v>
      </c>
      <c r="D50" s="4" t="str">
        <f>Таблица!$B$43</f>
        <v>Угловой проходной модуль (4 ниши / угол-4 ниши / 4 ниши)</v>
      </c>
      <c r="E50" s="9">
        <v>1</v>
      </c>
      <c r="F50" s="295">
        <f>Таблица!$D$43</f>
        <v>16357.900000000001</v>
      </c>
      <c r="G50" s="295">
        <f t="shared" si="7"/>
        <v>16357.900000000001</v>
      </c>
      <c r="H50" s="369"/>
      <c r="I50" s="387"/>
      <c r="J50" s="389"/>
      <c r="K50" t="s">
        <v>486</v>
      </c>
    </row>
    <row r="51" spans="1:11" ht="21.75" customHeight="1" thickBot="1" x14ac:dyDescent="0.3">
      <c r="A51" s="383"/>
      <c r="B51" s="385"/>
      <c r="C51" s="10" t="str">
        <f>Таблица!$A$56</f>
        <v>VR.L-SL.KG</v>
      </c>
      <c r="D51" s="7" t="str">
        <f>Таблица!$B$56</f>
        <v>Комплект горизонтальных перемычек (2шт)</v>
      </c>
      <c r="E51" s="10">
        <v>10</v>
      </c>
      <c r="F51" s="297">
        <f>Таблица!$D$56</f>
        <v>535.6</v>
      </c>
      <c r="G51" s="297">
        <f t="shared" si="7"/>
        <v>5356</v>
      </c>
      <c r="H51" s="370"/>
      <c r="I51" s="387"/>
      <c r="J51" s="389"/>
    </row>
    <row r="52" spans="1:11" ht="19.5" customHeight="1" x14ac:dyDescent="0.25">
      <c r="A52" s="362">
        <v>32</v>
      </c>
      <c r="B52" s="365" t="s">
        <v>324</v>
      </c>
      <c r="C52" s="63" t="str">
        <f>Таблица!$A$8</f>
        <v>VR.L-SL.P</v>
      </c>
      <c r="D52" s="6" t="str">
        <f>Таблица!$B$8</f>
        <v>Полка для стеллажа наборного</v>
      </c>
      <c r="E52" s="63">
        <v>15</v>
      </c>
      <c r="F52" s="294">
        <f>Таблица!$D$8</f>
        <v>625.30000000000007</v>
      </c>
      <c r="G52" s="294">
        <f>F52*E52</f>
        <v>9379.5000000000018</v>
      </c>
      <c r="H52" s="386" t="s">
        <v>546</v>
      </c>
      <c r="I52" s="368"/>
      <c r="J52" s="371">
        <f>SUM(G52:G55)</f>
        <v>43791.8</v>
      </c>
    </row>
    <row r="53" spans="1:11" ht="20.25" customHeight="1" x14ac:dyDescent="0.25">
      <c r="A53" s="363"/>
      <c r="B53" s="366"/>
      <c r="C53" s="64" t="str">
        <f>Таблица!$A$15</f>
        <v>VR.L-SL.SZ-4</v>
      </c>
      <c r="D53" s="3" t="str">
        <f>Таблица!$B$15</f>
        <v>Стойка завершающая (4 ниши)</v>
      </c>
      <c r="E53" s="64">
        <v>2</v>
      </c>
      <c r="F53" s="295">
        <f>Таблица!$D$15</f>
        <v>6349.2</v>
      </c>
      <c r="G53" s="295">
        <f t="shared" ref="G53:G63" si="8">F53*E53</f>
        <v>12698.4</v>
      </c>
      <c r="H53" s="387"/>
      <c r="I53" s="369"/>
      <c r="J53" s="372"/>
    </row>
    <row r="54" spans="1:11" x14ac:dyDescent="0.25">
      <c r="A54" s="363"/>
      <c r="B54" s="366"/>
      <c r="C54" s="64" t="str">
        <f>Таблица!$A$43</f>
        <v>VR.L-SL.UPK-4.4.4</v>
      </c>
      <c r="D54" s="4" t="str">
        <f>Таблица!$B$43</f>
        <v>Угловой проходной модуль (4 ниши / угол-4 ниши / 4 ниши)</v>
      </c>
      <c r="E54" s="64">
        <v>1</v>
      </c>
      <c r="F54" s="295">
        <f>Таблица!$D$43</f>
        <v>16357.900000000001</v>
      </c>
      <c r="G54" s="295">
        <f t="shared" si="8"/>
        <v>16357.900000000001</v>
      </c>
      <c r="H54" s="387"/>
      <c r="I54" s="369"/>
      <c r="J54" s="372"/>
      <c r="K54" t="s">
        <v>487</v>
      </c>
    </row>
    <row r="55" spans="1:11" ht="15.75" thickBot="1" x14ac:dyDescent="0.3">
      <c r="A55" s="378"/>
      <c r="B55" s="379"/>
      <c r="C55" s="65" t="str">
        <f>Таблица!$A$56</f>
        <v>VR.L-SL.KG</v>
      </c>
      <c r="D55" s="5" t="str">
        <f>Таблица!$B$56</f>
        <v>Комплект горизонтальных перемычек (2шт)</v>
      </c>
      <c r="E55" s="65">
        <v>10</v>
      </c>
      <c r="F55" s="296">
        <f>Таблица!$D$56</f>
        <v>535.6</v>
      </c>
      <c r="G55" s="296">
        <f t="shared" si="8"/>
        <v>5356</v>
      </c>
      <c r="H55" s="390"/>
      <c r="I55" s="380"/>
      <c r="J55" s="381"/>
    </row>
    <row r="56" spans="1:11" x14ac:dyDescent="0.25">
      <c r="A56" s="362">
        <v>33</v>
      </c>
      <c r="B56" s="365" t="s">
        <v>325</v>
      </c>
      <c r="C56" s="8" t="str">
        <f>Таблица!$A$7</f>
        <v>VR.L-SL.BZ</v>
      </c>
      <c r="D56" s="6" t="str">
        <f>Таблица!$B$7</f>
        <v>Боковая/задняя панель для стеллажа наборного</v>
      </c>
      <c r="E56" s="8">
        <v>28</v>
      </c>
      <c r="F56" s="294">
        <f>Таблица!$D$7</f>
        <v>592.80000000000007</v>
      </c>
      <c r="G56" s="294">
        <f t="shared" si="8"/>
        <v>16598.400000000001</v>
      </c>
      <c r="H56" s="368" t="s">
        <v>547</v>
      </c>
      <c r="I56" s="368"/>
      <c r="J56" s="371">
        <f>SUM(G56:G63)</f>
        <v>105934.39999999999</v>
      </c>
    </row>
    <row r="57" spans="1:11" x14ac:dyDescent="0.25">
      <c r="A57" s="363"/>
      <c r="B57" s="366"/>
      <c r="C57" s="9" t="str">
        <f>Таблица!$A$8</f>
        <v>VR.L-SL.P</v>
      </c>
      <c r="D57" s="3" t="str">
        <f>Таблица!$B$8</f>
        <v>Полка для стеллажа наборного</v>
      </c>
      <c r="E57" s="9">
        <v>25</v>
      </c>
      <c r="F57" s="295">
        <f>Таблица!$D$8</f>
        <v>625.30000000000007</v>
      </c>
      <c r="G57" s="295">
        <f t="shared" si="8"/>
        <v>15632.500000000002</v>
      </c>
      <c r="H57" s="369"/>
      <c r="I57" s="369"/>
      <c r="J57" s="372"/>
    </row>
    <row r="58" spans="1:11" x14ac:dyDescent="0.25">
      <c r="A58" s="363"/>
      <c r="B58" s="366"/>
      <c r="C58" s="9" t="str">
        <f>Таблица!A11</f>
        <v>VR.L-SL-KY-2</v>
      </c>
      <c r="D58" s="3" t="str">
        <f>Таблица!B11</f>
        <v>Короб с 2 ящиками для стеллажа наборного</v>
      </c>
      <c r="E58" s="9">
        <v>2</v>
      </c>
      <c r="F58" s="295">
        <f>Таблица!D11</f>
        <v>5886.4000000000005</v>
      </c>
      <c r="G58" s="295">
        <f t="shared" si="8"/>
        <v>11772.800000000001</v>
      </c>
      <c r="H58" s="369"/>
      <c r="I58" s="369"/>
      <c r="J58" s="372"/>
    </row>
    <row r="59" spans="1:11" x14ac:dyDescent="0.25">
      <c r="A59" s="363"/>
      <c r="B59" s="366"/>
      <c r="C59" s="9" t="str">
        <f>Таблица!$A$10</f>
        <v>VR.L-SL.KY-1</v>
      </c>
      <c r="D59" s="3" t="str">
        <f>Таблица!$B$10</f>
        <v>Короб с 1 ящиком для стеллажа наборного</v>
      </c>
      <c r="E59" s="9">
        <v>2</v>
      </c>
      <c r="F59" s="295">
        <f>Таблица!$D$10</f>
        <v>4568.2</v>
      </c>
      <c r="G59" s="295">
        <f t="shared" si="8"/>
        <v>9136.4</v>
      </c>
      <c r="H59" s="369"/>
      <c r="I59" s="369"/>
      <c r="J59" s="372"/>
    </row>
    <row r="60" spans="1:11" x14ac:dyDescent="0.25">
      <c r="A60" s="363"/>
      <c r="B60" s="366"/>
      <c r="C60" s="9" t="str">
        <f>Таблица!$A$15</f>
        <v>VR.L-SL.SZ-4</v>
      </c>
      <c r="D60" s="3" t="str">
        <f>Таблица!$B$15</f>
        <v>Стойка завершающая (4 ниши)</v>
      </c>
      <c r="E60" s="9">
        <v>2</v>
      </c>
      <c r="F60" s="295">
        <f>Таблица!$D$15</f>
        <v>6349.2</v>
      </c>
      <c r="G60" s="295">
        <f t="shared" si="8"/>
        <v>12698.4</v>
      </c>
      <c r="H60" s="369"/>
      <c r="I60" s="369"/>
      <c r="J60" s="372"/>
    </row>
    <row r="61" spans="1:11" x14ac:dyDescent="0.25">
      <c r="A61" s="363"/>
      <c r="B61" s="366"/>
      <c r="C61" s="9" t="str">
        <f>Таблица!$A$20</f>
        <v>VR.L-SL.SP-4.4</v>
      </c>
      <c r="D61" s="4" t="str">
        <f>Таблица!$B$20</f>
        <v>Стойка проходная (4 ниши / 4 ниши)</v>
      </c>
      <c r="E61" s="9">
        <v>2</v>
      </c>
      <c r="F61" s="295">
        <f>Таблица!$D$20</f>
        <v>6513</v>
      </c>
      <c r="G61" s="295">
        <f t="shared" si="8"/>
        <v>13026</v>
      </c>
      <c r="H61" s="369"/>
      <c r="I61" s="369"/>
      <c r="J61" s="372"/>
    </row>
    <row r="62" spans="1:11" x14ac:dyDescent="0.25">
      <c r="A62" s="363"/>
      <c r="B62" s="366"/>
      <c r="C62" s="9" t="str">
        <f>Таблица!$A$43</f>
        <v>VR.L-SL.UPK-4.4.4</v>
      </c>
      <c r="D62" s="4" t="str">
        <f>Таблица!$B$43</f>
        <v>Угловой проходной модуль (4 ниши / угол-4 ниши / 4 ниши)</v>
      </c>
      <c r="E62" s="9">
        <v>1</v>
      </c>
      <c r="F62" s="295">
        <f>Таблица!$D$43</f>
        <v>16357.900000000001</v>
      </c>
      <c r="G62" s="295">
        <f t="shared" si="8"/>
        <v>16357.900000000001</v>
      </c>
      <c r="H62" s="369"/>
      <c r="I62" s="369"/>
      <c r="J62" s="372"/>
      <c r="K62" t="s">
        <v>488</v>
      </c>
    </row>
    <row r="63" spans="1:11" ht="15.75" thickBot="1" x14ac:dyDescent="0.3">
      <c r="A63" s="378"/>
      <c r="B63" s="379"/>
      <c r="C63" s="11" t="str">
        <f>Таблица!$A$56</f>
        <v>VR.L-SL.KG</v>
      </c>
      <c r="D63" s="5" t="str">
        <f>Таблица!$B$56</f>
        <v>Комплект горизонтальных перемычек (2шт)</v>
      </c>
      <c r="E63" s="11">
        <v>20</v>
      </c>
      <c r="F63" s="296">
        <f>Таблица!$D$56</f>
        <v>535.6</v>
      </c>
      <c r="G63" s="296">
        <f t="shared" si="8"/>
        <v>10712</v>
      </c>
      <c r="H63" s="380"/>
      <c r="I63" s="380"/>
      <c r="J63" s="381"/>
    </row>
    <row r="64" spans="1:11" x14ac:dyDescent="0.25">
      <c r="A64" s="362">
        <v>34</v>
      </c>
      <c r="B64" s="365" t="s">
        <v>326</v>
      </c>
      <c r="C64" s="8" t="str">
        <f>Таблица!$A$7</f>
        <v>VR.L-SL.BZ</v>
      </c>
      <c r="D64" s="6" t="str">
        <f>Таблица!$B$7</f>
        <v>Боковая/задняя панель для стеллажа наборного</v>
      </c>
      <c r="E64" s="8">
        <v>9</v>
      </c>
      <c r="F64" s="294">
        <f>Таблица!$D$7</f>
        <v>592.80000000000007</v>
      </c>
      <c r="G64" s="294">
        <f t="shared" ref="G64:G71" si="9">F64*E64</f>
        <v>5335.2000000000007</v>
      </c>
      <c r="H64" s="368" t="s">
        <v>548</v>
      </c>
      <c r="I64" s="368"/>
      <c r="J64" s="371">
        <f>SUM(G64:G71)</f>
        <v>99326.5</v>
      </c>
    </row>
    <row r="65" spans="1:11" x14ac:dyDescent="0.25">
      <c r="A65" s="363"/>
      <c r="B65" s="366"/>
      <c r="C65" s="9" t="str">
        <f>Таблица!$A$8</f>
        <v>VR.L-SL.P</v>
      </c>
      <c r="D65" s="3" t="str">
        <f>Таблица!$B$8</f>
        <v>Полка для стеллажа наборного</v>
      </c>
      <c r="E65" s="9">
        <v>30</v>
      </c>
      <c r="F65" s="295">
        <f>Таблица!$D$8</f>
        <v>625.30000000000007</v>
      </c>
      <c r="G65" s="295">
        <f t="shared" si="9"/>
        <v>18759.000000000004</v>
      </c>
      <c r="H65" s="369"/>
      <c r="I65" s="369"/>
      <c r="J65" s="372"/>
    </row>
    <row r="66" spans="1:11" x14ac:dyDescent="0.25">
      <c r="A66" s="363"/>
      <c r="B66" s="366"/>
      <c r="C66" s="9" t="str">
        <f>Таблица!$A$9</f>
        <v>VR.L-SL.KF</v>
      </c>
      <c r="D66" s="3" t="str">
        <f>Таблица!$B$9</f>
        <v>Короб с фасадом для стеллажа наборного</v>
      </c>
      <c r="E66" s="9">
        <v>2</v>
      </c>
      <c r="F66" s="295">
        <f>Таблица!$D$9</f>
        <v>2986.1</v>
      </c>
      <c r="G66" s="295">
        <f t="shared" si="9"/>
        <v>5972.2</v>
      </c>
      <c r="H66" s="369"/>
      <c r="I66" s="369"/>
      <c r="J66" s="372"/>
    </row>
    <row r="67" spans="1:11" x14ac:dyDescent="0.25">
      <c r="A67" s="363"/>
      <c r="B67" s="366"/>
      <c r="C67" s="9" t="str">
        <f>Таблица!$A$11</f>
        <v>VR.L-SL-KY-2</v>
      </c>
      <c r="D67" s="3" t="str">
        <f>Таблица!$B$11</f>
        <v>Короб с 2 ящиками для стеллажа наборного</v>
      </c>
      <c r="E67" s="9">
        <v>1</v>
      </c>
      <c r="F67" s="295">
        <f>Таблица!$D$11</f>
        <v>5886.4000000000005</v>
      </c>
      <c r="G67" s="295">
        <f t="shared" si="9"/>
        <v>5886.4000000000005</v>
      </c>
      <c r="H67" s="369"/>
      <c r="I67" s="369"/>
      <c r="J67" s="372"/>
    </row>
    <row r="68" spans="1:11" x14ac:dyDescent="0.25">
      <c r="A68" s="363"/>
      <c r="B68" s="366"/>
      <c r="C68" s="9" t="str">
        <f>Таблица!$A$16</f>
        <v>VR.L-SL.SZ-5</v>
      </c>
      <c r="D68" s="3" t="str">
        <f>Таблица!$B$16</f>
        <v>Стойка завершающая (5 ниш)</v>
      </c>
      <c r="E68" s="9">
        <v>2</v>
      </c>
      <c r="F68" s="295">
        <f>Таблица!$D$16</f>
        <v>7598.5</v>
      </c>
      <c r="G68" s="295">
        <f t="shared" si="9"/>
        <v>15197</v>
      </c>
      <c r="H68" s="369"/>
      <c r="I68" s="369"/>
      <c r="J68" s="372"/>
    </row>
    <row r="69" spans="1:11" x14ac:dyDescent="0.25">
      <c r="A69" s="363"/>
      <c r="B69" s="366"/>
      <c r="C69" s="9" t="str">
        <f>Таблица!$A$21</f>
        <v>VR.L-SL.SP-5.5</v>
      </c>
      <c r="D69" s="4" t="str">
        <f>Таблица!$B$21</f>
        <v>Стойка проходная (5 ниш / 5 ниш)</v>
      </c>
      <c r="E69" s="9">
        <v>2</v>
      </c>
      <c r="F69" s="295">
        <f>Таблица!$D$21</f>
        <v>7857.2</v>
      </c>
      <c r="G69" s="295">
        <f t="shared" si="9"/>
        <v>15714.4</v>
      </c>
      <c r="H69" s="369"/>
      <c r="I69" s="369"/>
      <c r="J69" s="372"/>
    </row>
    <row r="70" spans="1:11" x14ac:dyDescent="0.25">
      <c r="A70" s="363"/>
      <c r="B70" s="366"/>
      <c r="C70" s="9" t="str">
        <f>Таблица!$A$51</f>
        <v>VR.L-SL.UPK-5.5.5</v>
      </c>
      <c r="D70" s="4" t="str">
        <f>Таблица!$B$51</f>
        <v>Угловой проходной модуль (5 ниш / угол-5 ниш / 5 ниш)</v>
      </c>
      <c r="E70" s="9">
        <v>1</v>
      </c>
      <c r="F70" s="295">
        <f>Таблица!$D$51</f>
        <v>19607.900000000001</v>
      </c>
      <c r="G70" s="295">
        <f t="shared" si="9"/>
        <v>19607.900000000001</v>
      </c>
      <c r="H70" s="369"/>
      <c r="I70" s="369"/>
      <c r="J70" s="372"/>
      <c r="K70" t="s">
        <v>489</v>
      </c>
    </row>
    <row r="71" spans="1:11" ht="15.75" thickBot="1" x14ac:dyDescent="0.3">
      <c r="A71" s="378"/>
      <c r="B71" s="379"/>
      <c r="C71" s="11" t="str">
        <f>Таблица!$A$56</f>
        <v>VR.L-SL.KG</v>
      </c>
      <c r="D71" s="5" t="str">
        <f>Таблица!$B$56</f>
        <v>Комплект горизонтальных перемычек (2шт)</v>
      </c>
      <c r="E71" s="11">
        <v>24</v>
      </c>
      <c r="F71" s="296">
        <f>Таблица!$D$56</f>
        <v>535.6</v>
      </c>
      <c r="G71" s="296">
        <f t="shared" si="9"/>
        <v>12854.400000000001</v>
      </c>
      <c r="H71" s="380"/>
      <c r="I71" s="380"/>
      <c r="J71" s="381"/>
    </row>
    <row r="72" spans="1:11" x14ac:dyDescent="0.25">
      <c r="A72" s="362">
        <v>35</v>
      </c>
      <c r="B72" s="365" t="s">
        <v>327</v>
      </c>
      <c r="C72" s="8" t="str">
        <f>Таблица!$A$7</f>
        <v>VR.L-SL.BZ</v>
      </c>
      <c r="D72" s="6" t="str">
        <f>Таблица!$B$7</f>
        <v>Боковая/задняя панель для стеллажа наборного</v>
      </c>
      <c r="E72" s="8">
        <v>9</v>
      </c>
      <c r="F72" s="294">
        <f>Таблица!$D$7</f>
        <v>592.80000000000007</v>
      </c>
      <c r="G72" s="294">
        <f t="shared" ref="G72:G87" si="10">F72*E72</f>
        <v>5335.2000000000007</v>
      </c>
      <c r="H72" s="368" t="s">
        <v>549</v>
      </c>
      <c r="I72" s="368"/>
      <c r="J72" s="371">
        <f>SUM(G72:G79)</f>
        <v>84503.900000000009</v>
      </c>
    </row>
    <row r="73" spans="1:11" x14ac:dyDescent="0.25">
      <c r="A73" s="363"/>
      <c r="B73" s="366"/>
      <c r="C73" s="9" t="str">
        <f>Таблица!$A$8</f>
        <v>VR.L-SL.P</v>
      </c>
      <c r="D73" s="3" t="str">
        <f>Таблица!$B$8</f>
        <v>Полка для стеллажа наборного</v>
      </c>
      <c r="E73" s="9">
        <v>24</v>
      </c>
      <c r="F73" s="295">
        <f>Таблица!$D$8</f>
        <v>625.30000000000007</v>
      </c>
      <c r="G73" s="295">
        <f t="shared" si="10"/>
        <v>15007.2</v>
      </c>
      <c r="H73" s="369"/>
      <c r="I73" s="369"/>
      <c r="J73" s="372"/>
    </row>
    <row r="74" spans="1:11" x14ac:dyDescent="0.25">
      <c r="A74" s="363"/>
      <c r="B74" s="366"/>
      <c r="C74" s="9" t="str">
        <f>Таблица!$A$9</f>
        <v>VR.L-SL.KF</v>
      </c>
      <c r="D74" s="3" t="str">
        <f>Таблица!$B$9</f>
        <v>Короб с фасадом для стеллажа наборного</v>
      </c>
      <c r="E74" s="9">
        <v>2</v>
      </c>
      <c r="F74" s="295">
        <f>Таблица!$D$9</f>
        <v>2986.1</v>
      </c>
      <c r="G74" s="295">
        <f t="shared" si="10"/>
        <v>5972.2</v>
      </c>
      <c r="H74" s="369"/>
      <c r="I74" s="369"/>
      <c r="J74" s="372"/>
    </row>
    <row r="75" spans="1:11" x14ac:dyDescent="0.25">
      <c r="A75" s="363"/>
      <c r="B75" s="366"/>
      <c r="C75" s="9" t="str">
        <f>Таблица!$A$11</f>
        <v>VR.L-SL-KY-2</v>
      </c>
      <c r="D75" s="3" t="str">
        <f>Таблица!$B$11</f>
        <v>Короб с 2 ящиками для стеллажа наборного</v>
      </c>
      <c r="E75" s="9">
        <v>1</v>
      </c>
      <c r="F75" s="295">
        <f>Таблица!$D$11</f>
        <v>5886.4000000000005</v>
      </c>
      <c r="G75" s="295">
        <f t="shared" si="10"/>
        <v>5886.4000000000005</v>
      </c>
      <c r="H75" s="369"/>
      <c r="I75" s="369"/>
      <c r="J75" s="372"/>
    </row>
    <row r="76" spans="1:11" x14ac:dyDescent="0.25">
      <c r="A76" s="363"/>
      <c r="B76" s="366"/>
      <c r="C76" s="9" t="str">
        <f>Таблица!$A$16</f>
        <v>VR.L-SL.SZ-5</v>
      </c>
      <c r="D76" s="3" t="str">
        <f>Таблица!$B$16</f>
        <v>Стойка завершающая (5 ниш)</v>
      </c>
      <c r="E76" s="9">
        <v>2</v>
      </c>
      <c r="F76" s="295">
        <f>Таблица!$D$16</f>
        <v>7598.5</v>
      </c>
      <c r="G76" s="295">
        <f t="shared" si="10"/>
        <v>15197</v>
      </c>
      <c r="H76" s="369"/>
      <c r="I76" s="369"/>
      <c r="J76" s="372"/>
    </row>
    <row r="77" spans="1:11" x14ac:dyDescent="0.25">
      <c r="A77" s="363"/>
      <c r="B77" s="366"/>
      <c r="C77" s="9" t="str">
        <f>Таблица!$A$21</f>
        <v>VR.L-SL.SP-5.5</v>
      </c>
      <c r="D77" s="4" t="str">
        <f>Таблица!$B$21</f>
        <v>Стойка проходная (5 ниш / 5 ниш)</v>
      </c>
      <c r="E77" s="9">
        <v>1</v>
      </c>
      <c r="F77" s="295">
        <f>Таблица!$D$21</f>
        <v>7857.2</v>
      </c>
      <c r="G77" s="295">
        <f t="shared" si="10"/>
        <v>7857.2</v>
      </c>
      <c r="H77" s="369"/>
      <c r="I77" s="369"/>
      <c r="J77" s="372"/>
    </row>
    <row r="78" spans="1:11" x14ac:dyDescent="0.25">
      <c r="A78" s="363"/>
      <c r="B78" s="366"/>
      <c r="C78" s="9" t="str">
        <f>Таблица!$A$51</f>
        <v>VR.L-SL.UPK-5.5.5</v>
      </c>
      <c r="D78" s="4" t="str">
        <f>Таблица!$B$51</f>
        <v>Угловой проходной модуль (5 ниш / угол-5 ниш / 5 ниш)</v>
      </c>
      <c r="E78" s="9">
        <v>1</v>
      </c>
      <c r="F78" s="295">
        <f>Таблица!$D$51</f>
        <v>19607.900000000001</v>
      </c>
      <c r="G78" s="295">
        <f t="shared" si="10"/>
        <v>19607.900000000001</v>
      </c>
      <c r="H78" s="369"/>
      <c r="I78" s="369"/>
      <c r="J78" s="372"/>
      <c r="K78" t="s">
        <v>490</v>
      </c>
    </row>
    <row r="79" spans="1:11" ht="15.75" thickBot="1" x14ac:dyDescent="0.3">
      <c r="A79" s="378"/>
      <c r="B79" s="379"/>
      <c r="C79" s="11" t="str">
        <f>Таблица!$A$56</f>
        <v>VR.L-SL.KG</v>
      </c>
      <c r="D79" s="5" t="str">
        <f>Таблица!$B$56</f>
        <v>Комплект горизонтальных перемычек (2шт)</v>
      </c>
      <c r="E79" s="11">
        <v>18</v>
      </c>
      <c r="F79" s="296">
        <f>Таблица!$D$56</f>
        <v>535.6</v>
      </c>
      <c r="G79" s="296">
        <f t="shared" si="10"/>
        <v>9640.8000000000011</v>
      </c>
      <c r="H79" s="380"/>
      <c r="I79" s="380"/>
      <c r="J79" s="381"/>
    </row>
    <row r="80" spans="1:11" x14ac:dyDescent="0.25">
      <c r="A80" s="382">
        <v>36</v>
      </c>
      <c r="B80" s="384" t="s">
        <v>328</v>
      </c>
      <c r="C80" s="8" t="str">
        <f>Таблица!$A$8</f>
        <v>VR.L-SL.P</v>
      </c>
      <c r="D80" s="6" t="str">
        <f>Таблица!$B$8</f>
        <v>Полка для стеллажа наборного</v>
      </c>
      <c r="E80" s="8">
        <v>9</v>
      </c>
      <c r="F80" s="294">
        <f>Таблица!$D$8</f>
        <v>625.30000000000007</v>
      </c>
      <c r="G80" s="294">
        <f t="shared" ref="G80:G82" si="11">F80*E80</f>
        <v>5627.7000000000007</v>
      </c>
      <c r="H80" s="368" t="s">
        <v>550</v>
      </c>
      <c r="I80" s="386"/>
      <c r="J80" s="388">
        <f>SUM(G80:G84)</f>
        <v>27407.9</v>
      </c>
    </row>
    <row r="81" spans="1:11" x14ac:dyDescent="0.25">
      <c r="A81" s="383"/>
      <c r="B81" s="385"/>
      <c r="C81" s="9" t="str">
        <f>Таблица!$A$12</f>
        <v>VR.L-SL.SZ-1</v>
      </c>
      <c r="D81" s="3" t="str">
        <f>Таблица!$B$12</f>
        <v>Стойка завершающая (1 ниша)</v>
      </c>
      <c r="E81" s="9">
        <v>1</v>
      </c>
      <c r="F81" s="295">
        <f>Таблица!$D$12</f>
        <v>2520.7000000000003</v>
      </c>
      <c r="G81" s="295">
        <f t="shared" si="11"/>
        <v>2520.7000000000003</v>
      </c>
      <c r="H81" s="369"/>
      <c r="I81" s="387"/>
      <c r="J81" s="389"/>
    </row>
    <row r="82" spans="1:11" x14ac:dyDescent="0.25">
      <c r="A82" s="383"/>
      <c r="B82" s="385"/>
      <c r="C82" s="9" t="str">
        <f>Таблица!$A$14</f>
        <v>VR.L-SL.SZ-3</v>
      </c>
      <c r="D82" s="4" t="str">
        <f>Таблица!$B$14</f>
        <v>Стойка завершающая (3 ниши)</v>
      </c>
      <c r="E82" s="9">
        <v>1</v>
      </c>
      <c r="F82" s="295">
        <f>Таблица!$D$14</f>
        <v>5029.7</v>
      </c>
      <c r="G82" s="295">
        <f t="shared" si="11"/>
        <v>5029.7</v>
      </c>
      <c r="H82" s="369"/>
      <c r="I82" s="387"/>
      <c r="J82" s="389"/>
    </row>
    <row r="83" spans="1:11" ht="22.5" x14ac:dyDescent="0.25">
      <c r="A83" s="383"/>
      <c r="B83" s="385"/>
      <c r="C83" s="9" t="str">
        <f>Таблица!$A$31</f>
        <v>VR.L-SL.UPK-1.2.3</v>
      </c>
      <c r="D83" s="300" t="str">
        <f>Таблица!$B$31</f>
        <v>Угловой проходной переходной модуль (1 ниша  /угол-2 ниши / 3 ниши)</v>
      </c>
      <c r="E83" s="9">
        <v>1</v>
      </c>
      <c r="F83" s="295">
        <f>Таблица!$D$31</f>
        <v>11016.2</v>
      </c>
      <c r="G83" s="295">
        <f t="shared" si="10"/>
        <v>11016.2</v>
      </c>
      <c r="H83" s="369"/>
      <c r="I83" s="387"/>
      <c r="J83" s="389"/>
      <c r="K83" t="s">
        <v>491</v>
      </c>
    </row>
    <row r="84" spans="1:11" ht="15.75" thickBot="1" x14ac:dyDescent="0.3">
      <c r="A84" s="391"/>
      <c r="B84" s="392"/>
      <c r="C84" s="11" t="str">
        <f>Таблица!$A$56</f>
        <v>VR.L-SL.KG</v>
      </c>
      <c r="D84" s="5" t="str">
        <f>Таблица!$B$56</f>
        <v>Комплект горизонтальных перемычек (2шт)</v>
      </c>
      <c r="E84" s="11">
        <v>6</v>
      </c>
      <c r="F84" s="296">
        <f>Таблица!$D$56</f>
        <v>535.6</v>
      </c>
      <c r="G84" s="296">
        <f t="shared" si="10"/>
        <v>3213.6000000000004</v>
      </c>
      <c r="H84" s="380"/>
      <c r="I84" s="390"/>
      <c r="J84" s="393"/>
    </row>
    <row r="85" spans="1:11" x14ac:dyDescent="0.25">
      <c r="A85" s="382">
        <v>37</v>
      </c>
      <c r="B85" s="384" t="s">
        <v>329</v>
      </c>
      <c r="C85" s="8" t="str">
        <f>Таблица!$A$8</f>
        <v>VR.L-SL.P</v>
      </c>
      <c r="D85" s="6" t="str">
        <f>Таблица!$B$8</f>
        <v>Полка для стеллажа наборного</v>
      </c>
      <c r="E85" s="8">
        <v>10</v>
      </c>
      <c r="F85" s="294">
        <f>Таблица!$D$8</f>
        <v>625.30000000000007</v>
      </c>
      <c r="G85" s="294">
        <f t="shared" si="10"/>
        <v>6253.0000000000009</v>
      </c>
      <c r="H85" s="368" t="s">
        <v>551</v>
      </c>
      <c r="I85" s="386"/>
      <c r="J85" s="388">
        <f>SUM(G85:G89)</f>
        <v>28805.400000000005</v>
      </c>
    </row>
    <row r="86" spans="1:11" x14ac:dyDescent="0.25">
      <c r="A86" s="383"/>
      <c r="B86" s="385"/>
      <c r="C86" s="9" t="str">
        <f>Таблица!$A$12</f>
        <v>VR.L-SL.SZ-1</v>
      </c>
      <c r="D86" s="3" t="str">
        <f>Таблица!$B$12</f>
        <v>Стойка завершающая (1 ниша)</v>
      </c>
      <c r="E86" s="9">
        <v>2</v>
      </c>
      <c r="F86" s="295">
        <f>Таблица!$D$12</f>
        <v>2520.7000000000003</v>
      </c>
      <c r="G86" s="295">
        <f t="shared" si="10"/>
        <v>5041.4000000000005</v>
      </c>
      <c r="H86" s="369"/>
      <c r="I86" s="387"/>
      <c r="J86" s="389"/>
    </row>
    <row r="87" spans="1:11" x14ac:dyDescent="0.25">
      <c r="A87" s="383"/>
      <c r="B87" s="385"/>
      <c r="C87" s="9" t="str">
        <f>Таблица!$A$22</f>
        <v>VR.L-SL.SPP-1.2</v>
      </c>
      <c r="D87" s="4" t="str">
        <f>Таблица!$B$22</f>
        <v>Стойка переходная проходная (1 ниша / 2 ниши)</v>
      </c>
      <c r="E87" s="9">
        <v>1</v>
      </c>
      <c r="F87" s="295">
        <f>Таблица!$D$22</f>
        <v>4006.6000000000004</v>
      </c>
      <c r="G87" s="295">
        <f t="shared" si="10"/>
        <v>4006.6000000000004</v>
      </c>
      <c r="H87" s="369"/>
      <c r="I87" s="387"/>
      <c r="J87" s="389"/>
    </row>
    <row r="88" spans="1:11" ht="22.5" x14ac:dyDescent="0.25">
      <c r="A88" s="383"/>
      <c r="B88" s="385"/>
      <c r="C88" s="9" t="str">
        <f>Таблица!$A$29</f>
        <v>VR.L-SL.UPK-1.2.2</v>
      </c>
      <c r="D88" s="300" t="str">
        <f>Таблица!$B$29</f>
        <v>Угловой проходной переходной модуль (1 ниша  /угол-2 ниши / 2 ниши)</v>
      </c>
      <c r="E88" s="9">
        <v>1</v>
      </c>
      <c r="F88" s="295">
        <f>Таблица!$D$29</f>
        <v>9755.2000000000007</v>
      </c>
      <c r="G88" s="295">
        <f t="shared" ref="G88:G92" si="12">F88*E88</f>
        <v>9755.2000000000007</v>
      </c>
      <c r="H88" s="369"/>
      <c r="I88" s="387"/>
      <c r="J88" s="389"/>
      <c r="K88" t="s">
        <v>492</v>
      </c>
    </row>
    <row r="89" spans="1:11" ht="15.75" thickBot="1" x14ac:dyDescent="0.3">
      <c r="A89" s="383"/>
      <c r="B89" s="385"/>
      <c r="C89" s="10" t="str">
        <f>Таблица!$A$56</f>
        <v>VR.L-SL.KG</v>
      </c>
      <c r="D89" s="7" t="str">
        <f>Таблица!$B$56</f>
        <v>Комплект горизонтальных перемычек (2шт)</v>
      </c>
      <c r="E89" s="10">
        <v>7</v>
      </c>
      <c r="F89" s="297">
        <f>Таблица!$D$56</f>
        <v>535.6</v>
      </c>
      <c r="G89" s="297">
        <f t="shared" si="12"/>
        <v>3749.2000000000003</v>
      </c>
      <c r="H89" s="370"/>
      <c r="I89" s="387"/>
      <c r="J89" s="389"/>
    </row>
    <row r="90" spans="1:11" x14ac:dyDescent="0.25">
      <c r="A90" s="362">
        <v>38</v>
      </c>
      <c r="B90" s="365" t="s">
        <v>330</v>
      </c>
      <c r="C90" s="8" t="str">
        <f>Таблица!$A$7</f>
        <v>VR.L-SL.BZ</v>
      </c>
      <c r="D90" s="6" t="str">
        <f>Таблица!$B$7</f>
        <v>Боковая/задняя панель для стеллажа наборного</v>
      </c>
      <c r="E90" s="8">
        <v>14</v>
      </c>
      <c r="F90" s="294">
        <f>Таблица!$D$7</f>
        <v>592.80000000000007</v>
      </c>
      <c r="G90" s="294">
        <f t="shared" si="12"/>
        <v>8299.2000000000007</v>
      </c>
      <c r="H90" s="368" t="s">
        <v>546</v>
      </c>
      <c r="I90" s="368"/>
      <c r="J90" s="371">
        <f>SUM(G90:G95)</f>
        <v>46976.800000000003</v>
      </c>
    </row>
    <row r="91" spans="1:11" x14ac:dyDescent="0.25">
      <c r="A91" s="363"/>
      <c r="B91" s="366"/>
      <c r="C91" s="9" t="str">
        <f>Таблица!$A$8</f>
        <v>VR.L-SL.P</v>
      </c>
      <c r="D91" s="3" t="str">
        <f>Таблица!$B$8</f>
        <v>Полка для стеллажа наборного</v>
      </c>
      <c r="E91" s="9">
        <v>13</v>
      </c>
      <c r="F91" s="295">
        <f>Таблица!$D$8</f>
        <v>625.30000000000007</v>
      </c>
      <c r="G91" s="295">
        <f t="shared" si="12"/>
        <v>8128.9000000000005</v>
      </c>
      <c r="H91" s="369"/>
      <c r="I91" s="369"/>
      <c r="J91" s="372"/>
    </row>
    <row r="92" spans="1:11" x14ac:dyDescent="0.25">
      <c r="A92" s="363"/>
      <c r="B92" s="366"/>
      <c r="C92" s="9" t="str">
        <f>Таблица!$A$14</f>
        <v>VR.L-SL.SZ-3</v>
      </c>
      <c r="D92" s="3" t="str">
        <f>Таблица!$B$14</f>
        <v>Стойка завершающая (3 ниши)</v>
      </c>
      <c r="E92" s="9">
        <v>1</v>
      </c>
      <c r="F92" s="295">
        <f>Таблица!$D$14</f>
        <v>5029.7</v>
      </c>
      <c r="G92" s="295">
        <f t="shared" si="12"/>
        <v>5029.7</v>
      </c>
      <c r="H92" s="369"/>
      <c r="I92" s="369"/>
      <c r="J92" s="372"/>
    </row>
    <row r="93" spans="1:11" x14ac:dyDescent="0.25">
      <c r="A93" s="363"/>
      <c r="B93" s="366"/>
      <c r="C93" s="9" t="str">
        <f>Таблица!$A$15</f>
        <v>VR.L-SL.SZ-4</v>
      </c>
      <c r="D93" s="3" t="str">
        <f>Таблица!$B$15</f>
        <v>Стойка завершающая (4 ниши)</v>
      </c>
      <c r="E93" s="9">
        <v>1</v>
      </c>
      <c r="F93" s="295">
        <f>Таблица!$D$15</f>
        <v>6349.2</v>
      </c>
      <c r="G93" s="295">
        <f t="shared" ref="G93:G98" si="13">F93*E93</f>
        <v>6349.2</v>
      </c>
      <c r="H93" s="369"/>
      <c r="I93" s="369"/>
      <c r="J93" s="372"/>
    </row>
    <row r="94" spans="1:11" ht="30" customHeight="1" x14ac:dyDescent="0.25">
      <c r="A94" s="363"/>
      <c r="B94" s="366"/>
      <c r="C94" s="9" t="str">
        <f>Таблица!$A$41</f>
        <v>VR.L-SL.UPK-3.3.4</v>
      </c>
      <c r="D94" s="300" t="str">
        <f>Таблица!$B$41</f>
        <v>Угловой проходной переходной модуль (3 ниши / угол-3 ниши / 4 ниши)</v>
      </c>
      <c r="E94" s="9">
        <v>1</v>
      </c>
      <c r="F94" s="295">
        <f>Таблица!$D$41</f>
        <v>14349.4</v>
      </c>
      <c r="G94" s="295">
        <f t="shared" si="13"/>
        <v>14349.4</v>
      </c>
      <c r="H94" s="369"/>
      <c r="I94" s="369"/>
      <c r="J94" s="372"/>
      <c r="K94" t="s">
        <v>493</v>
      </c>
    </row>
    <row r="95" spans="1:11" ht="15.75" thickBot="1" x14ac:dyDescent="0.3">
      <c r="A95" s="364"/>
      <c r="B95" s="367"/>
      <c r="C95" s="10" t="str">
        <f>Таблица!$A$56</f>
        <v>VR.L-SL.KG</v>
      </c>
      <c r="D95" s="7" t="str">
        <f>Таблица!$B$56</f>
        <v>Комплект горизонтальных перемычек (2шт)</v>
      </c>
      <c r="E95" s="10">
        <v>9</v>
      </c>
      <c r="F95" s="297">
        <f>Таблица!$D$56</f>
        <v>535.6</v>
      </c>
      <c r="G95" s="297">
        <f t="shared" si="13"/>
        <v>4820.4000000000005</v>
      </c>
      <c r="H95" s="370"/>
      <c r="I95" s="370"/>
      <c r="J95" s="373"/>
    </row>
    <row r="96" spans="1:11" x14ac:dyDescent="0.25">
      <c r="A96" s="362">
        <v>39</v>
      </c>
      <c r="B96" s="365" t="s">
        <v>331</v>
      </c>
      <c r="C96" s="8" t="str">
        <f>Таблица!$A$7</f>
        <v>VR.L-SL.BZ</v>
      </c>
      <c r="D96" s="6" t="str">
        <f>Таблица!$B$7</f>
        <v>Боковая/задняя панель для стеллажа наборного</v>
      </c>
      <c r="E96" s="8">
        <v>18</v>
      </c>
      <c r="F96" s="294">
        <f>Таблица!$D$7</f>
        <v>592.80000000000007</v>
      </c>
      <c r="G96" s="294">
        <f t="shared" si="13"/>
        <v>10670.400000000001</v>
      </c>
      <c r="H96" s="368" t="s">
        <v>547</v>
      </c>
      <c r="I96" s="368"/>
      <c r="J96" s="371">
        <f>SUM(G96:G103)</f>
        <v>65217.1</v>
      </c>
    </row>
    <row r="97" spans="1:11" x14ac:dyDescent="0.25">
      <c r="A97" s="363"/>
      <c r="B97" s="366"/>
      <c r="C97" s="9" t="str">
        <f>Таблица!$A$8</f>
        <v>VR.L-SL.P</v>
      </c>
      <c r="D97" s="3" t="str">
        <f>Таблица!$B$8</f>
        <v>Полка для стеллажа наборного</v>
      </c>
      <c r="E97" s="9">
        <v>19</v>
      </c>
      <c r="F97" s="295">
        <f>Таблица!$D$8</f>
        <v>625.30000000000007</v>
      </c>
      <c r="G97" s="295">
        <f t="shared" si="13"/>
        <v>11880.7</v>
      </c>
      <c r="H97" s="369"/>
      <c r="I97" s="369"/>
      <c r="J97" s="372"/>
    </row>
    <row r="98" spans="1:11" x14ac:dyDescent="0.25">
      <c r="A98" s="363"/>
      <c r="B98" s="366"/>
      <c r="C98" s="9" t="str">
        <f>Таблица!$A$14</f>
        <v>VR.L-SL.SZ-3</v>
      </c>
      <c r="D98" s="3" t="str">
        <f>Таблица!$B$14</f>
        <v>Стойка завершающая (3 ниши)</v>
      </c>
      <c r="E98" s="9">
        <v>1</v>
      </c>
      <c r="F98" s="295">
        <f>Таблица!$D$14</f>
        <v>5029.7</v>
      </c>
      <c r="G98" s="295">
        <f t="shared" si="13"/>
        <v>5029.7</v>
      </c>
      <c r="H98" s="369"/>
      <c r="I98" s="369"/>
      <c r="J98" s="372"/>
    </row>
    <row r="99" spans="1:11" x14ac:dyDescent="0.25">
      <c r="A99" s="363"/>
      <c r="B99" s="366"/>
      <c r="C99" s="9" t="str">
        <f>Таблица!$A$15</f>
        <v>VR.L-SL.SZ-4</v>
      </c>
      <c r="D99" s="3" t="str">
        <f>Таблица!$B$15</f>
        <v>Стойка завершающая (4 ниши)</v>
      </c>
      <c r="E99" s="9">
        <v>1</v>
      </c>
      <c r="F99" s="295">
        <f>Таблица!$D$15</f>
        <v>6349.2</v>
      </c>
      <c r="G99" s="295">
        <f t="shared" ref="G99:G100" si="14">F99*E99</f>
        <v>6349.2</v>
      </c>
      <c r="H99" s="369"/>
      <c r="I99" s="369"/>
      <c r="J99" s="372"/>
    </row>
    <row r="100" spans="1:11" x14ac:dyDescent="0.25">
      <c r="A100" s="363"/>
      <c r="B100" s="366"/>
      <c r="C100" s="9" t="str">
        <f>Таблица!$A$23</f>
        <v>VR.L-SL.SPP-2.3</v>
      </c>
      <c r="D100" s="4" t="str">
        <f>Таблица!$B$23</f>
        <v>Стойка переходная проходная (2 ниши / 3 ниши)</v>
      </c>
      <c r="E100" s="9">
        <v>1</v>
      </c>
      <c r="F100" s="295">
        <f>Таблица!$D$23</f>
        <v>5176.6000000000004</v>
      </c>
      <c r="G100" s="295">
        <f t="shared" si="14"/>
        <v>5176.6000000000004</v>
      </c>
      <c r="H100" s="369"/>
      <c r="I100" s="369"/>
      <c r="J100" s="372"/>
    </row>
    <row r="101" spans="1:11" x14ac:dyDescent="0.25">
      <c r="A101" s="363"/>
      <c r="B101" s="366"/>
      <c r="C101" s="9" t="str">
        <f>Таблица!$A$24</f>
        <v>VR.L-SL.SPP-3.4</v>
      </c>
      <c r="D101" s="4" t="str">
        <f>Таблица!$B$24</f>
        <v>Стойка переходная проходная (3 ниши / 4 ниши)</v>
      </c>
      <c r="E101" s="9">
        <v>1</v>
      </c>
      <c r="F101" s="295">
        <f>Таблица!$D$24</f>
        <v>6466.2</v>
      </c>
      <c r="G101" s="295">
        <f t="shared" ref="G101" si="15">F101*E101</f>
        <v>6466.2</v>
      </c>
      <c r="H101" s="369"/>
      <c r="I101" s="369"/>
      <c r="J101" s="372"/>
    </row>
    <row r="102" spans="1:11" ht="22.5" x14ac:dyDescent="0.25">
      <c r="A102" s="363"/>
      <c r="B102" s="366"/>
      <c r="C102" s="9" t="str">
        <f>Таблица!$A$33</f>
        <v>VR.L-SL.UPK-2.2.3</v>
      </c>
      <c r="D102" s="300" t="str">
        <f>Таблица!$B$33</f>
        <v>Угловой проходной переходной модуль (2 ниши  /угол-2 ниши / 3 ниши)</v>
      </c>
      <c r="E102" s="9">
        <v>1</v>
      </c>
      <c r="F102" s="295">
        <f>Таблица!$D$33</f>
        <v>11074.7</v>
      </c>
      <c r="G102" s="295">
        <f t="shared" ref="G102:G110" si="16">F102*E102</f>
        <v>11074.7</v>
      </c>
      <c r="H102" s="369"/>
      <c r="I102" s="369"/>
      <c r="J102" s="372"/>
      <c r="K102" t="s">
        <v>494</v>
      </c>
    </row>
    <row r="103" spans="1:11" ht="15.75" thickBot="1" x14ac:dyDescent="0.3">
      <c r="A103" s="378"/>
      <c r="B103" s="379"/>
      <c r="C103" s="11" t="str">
        <f>Таблица!$A$56</f>
        <v>VR.L-SL.KG</v>
      </c>
      <c r="D103" s="5" t="str">
        <f>Таблица!$B$56</f>
        <v>Комплект горизонтальных перемычек (2шт)</v>
      </c>
      <c r="E103" s="11">
        <v>16</v>
      </c>
      <c r="F103" s="296">
        <f>Таблица!$D$56</f>
        <v>535.6</v>
      </c>
      <c r="G103" s="296">
        <f t="shared" si="16"/>
        <v>8569.6</v>
      </c>
      <c r="H103" s="380"/>
      <c r="I103" s="380"/>
      <c r="J103" s="381"/>
    </row>
    <row r="104" spans="1:11" x14ac:dyDescent="0.25">
      <c r="A104" s="362">
        <v>40</v>
      </c>
      <c r="B104" s="365" t="s">
        <v>332</v>
      </c>
      <c r="C104" s="8" t="str">
        <f>Таблица!$A$7</f>
        <v>VR.L-SL.BZ</v>
      </c>
      <c r="D104" s="6" t="str">
        <f>Таблица!$B$7</f>
        <v>Боковая/задняя панель для стеллажа наборного</v>
      </c>
      <c r="E104" s="8">
        <v>9</v>
      </c>
      <c r="F104" s="294">
        <f>Таблица!$D$7</f>
        <v>592.80000000000007</v>
      </c>
      <c r="G104" s="294">
        <f t="shared" si="16"/>
        <v>5335.2000000000007</v>
      </c>
      <c r="H104" s="368" t="s">
        <v>547</v>
      </c>
      <c r="I104" s="368"/>
      <c r="J104" s="371">
        <f>SUM(G104:G113)</f>
        <v>70222.099999999991</v>
      </c>
    </row>
    <row r="105" spans="1:11" x14ac:dyDescent="0.25">
      <c r="A105" s="363"/>
      <c r="B105" s="366"/>
      <c r="C105" s="9" t="str">
        <f>Таблица!$A$8</f>
        <v>VR.L-SL.P</v>
      </c>
      <c r="D105" s="3" t="str">
        <f>Таблица!$B$8</f>
        <v>Полка для стеллажа наборного</v>
      </c>
      <c r="E105" s="9">
        <v>17</v>
      </c>
      <c r="F105" s="295">
        <f>Таблица!$D$8</f>
        <v>625.30000000000007</v>
      </c>
      <c r="G105" s="295">
        <f t="shared" si="16"/>
        <v>10630.1</v>
      </c>
      <c r="H105" s="369"/>
      <c r="I105" s="369"/>
      <c r="J105" s="372"/>
    </row>
    <row r="106" spans="1:11" x14ac:dyDescent="0.25">
      <c r="A106" s="363"/>
      <c r="B106" s="366"/>
      <c r="C106" s="9" t="str">
        <f>Таблица!$A$10</f>
        <v>VR.L-SL.KY-1</v>
      </c>
      <c r="D106" s="3" t="str">
        <f>Таблица!$B$10</f>
        <v>Короб с 1 ящиком для стеллажа наборного</v>
      </c>
      <c r="E106" s="9">
        <v>1</v>
      </c>
      <c r="F106" s="295">
        <f>Таблица!$D$10</f>
        <v>4568.2</v>
      </c>
      <c r="G106" s="295">
        <f t="shared" ref="G106:G107" si="17">F106*E106</f>
        <v>4568.2</v>
      </c>
      <c r="H106" s="369"/>
      <c r="I106" s="369"/>
      <c r="J106" s="372"/>
    </row>
    <row r="107" spans="1:11" x14ac:dyDescent="0.25">
      <c r="A107" s="363"/>
      <c r="B107" s="366"/>
      <c r="C107" s="9" t="str">
        <f>Таблица!$A$11</f>
        <v>VR.L-SL-KY-2</v>
      </c>
      <c r="D107" s="3" t="str">
        <f>Таблица!$B$11</f>
        <v>Короб с 2 ящиками для стеллажа наборного</v>
      </c>
      <c r="E107" s="9">
        <v>2</v>
      </c>
      <c r="F107" s="295">
        <f>Таблица!$D$11</f>
        <v>5886.4000000000005</v>
      </c>
      <c r="G107" s="295">
        <f t="shared" si="17"/>
        <v>11772.800000000001</v>
      </c>
      <c r="H107" s="369"/>
      <c r="I107" s="369"/>
      <c r="J107" s="372"/>
    </row>
    <row r="108" spans="1:11" x14ac:dyDescent="0.25">
      <c r="A108" s="363"/>
      <c r="B108" s="366"/>
      <c r="C108" s="9" t="str">
        <f>Таблица!$A$12</f>
        <v>VR.L-SL.SZ-1</v>
      </c>
      <c r="D108" s="3" t="str">
        <f>Таблица!$B$12</f>
        <v>Стойка завершающая (1 ниша)</v>
      </c>
      <c r="E108" s="9">
        <v>1</v>
      </c>
      <c r="F108" s="295">
        <f>Таблица!$D$12</f>
        <v>2520.7000000000003</v>
      </c>
      <c r="G108" s="295">
        <f t="shared" si="16"/>
        <v>2520.7000000000003</v>
      </c>
      <c r="H108" s="369"/>
      <c r="I108" s="369"/>
      <c r="J108" s="372"/>
    </row>
    <row r="109" spans="1:11" x14ac:dyDescent="0.25">
      <c r="A109" s="363"/>
      <c r="B109" s="366"/>
      <c r="C109" s="9" t="str">
        <f>Таблица!$A$15</f>
        <v>VR.L-SL.SZ-4</v>
      </c>
      <c r="D109" s="3" t="str">
        <f>Таблица!$B$15</f>
        <v>Стойка завершающая (4 ниши)</v>
      </c>
      <c r="E109" s="9">
        <v>1</v>
      </c>
      <c r="F109" s="295">
        <f>Таблица!$D$15</f>
        <v>6349.2</v>
      </c>
      <c r="G109" s="295">
        <f t="shared" si="16"/>
        <v>6349.2</v>
      </c>
      <c r="H109" s="369"/>
      <c r="I109" s="369"/>
      <c r="J109" s="372"/>
    </row>
    <row r="110" spans="1:11" x14ac:dyDescent="0.25">
      <c r="A110" s="363"/>
      <c r="B110" s="366"/>
      <c r="C110" s="9" t="str">
        <f>Таблица!$A$22</f>
        <v>VR.L-SL.SPP-1.2</v>
      </c>
      <c r="D110" s="4" t="str">
        <f>Таблица!$B$22</f>
        <v>Стойка переходная проходная (1 ниша / 2 ниши)</v>
      </c>
      <c r="E110" s="9">
        <v>1</v>
      </c>
      <c r="F110" s="295">
        <f>Таблица!$D$22</f>
        <v>4006.6000000000004</v>
      </c>
      <c r="G110" s="295">
        <f t="shared" si="16"/>
        <v>4006.6000000000004</v>
      </c>
      <c r="H110" s="369"/>
      <c r="I110" s="369"/>
      <c r="J110" s="372"/>
    </row>
    <row r="111" spans="1:11" x14ac:dyDescent="0.25">
      <c r="A111" s="363"/>
      <c r="B111" s="366"/>
      <c r="C111" s="9" t="str">
        <f>Таблица!$A$24</f>
        <v>VR.L-SL.SPP-3.4</v>
      </c>
      <c r="D111" s="4" t="str">
        <f>Таблица!$B$24</f>
        <v>Стойка переходная проходная (3 ниши / 4 ниши)</v>
      </c>
      <c r="E111" s="9">
        <v>1</v>
      </c>
      <c r="F111" s="295">
        <f>Таблица!$D$24</f>
        <v>6466.2</v>
      </c>
      <c r="G111" s="295">
        <f t="shared" ref="G111:G119" si="18">F111*E111</f>
        <v>6466.2</v>
      </c>
      <c r="H111" s="369"/>
      <c r="I111" s="369"/>
      <c r="J111" s="372"/>
    </row>
    <row r="112" spans="1:11" ht="22.5" x14ac:dyDescent="0.25">
      <c r="A112" s="363"/>
      <c r="B112" s="366"/>
      <c r="C112" s="9" t="str">
        <f>Таблица!$A$33</f>
        <v>VR.L-SL.UPK-2.2.3</v>
      </c>
      <c r="D112" s="300" t="str">
        <f>Таблица!$B$33</f>
        <v>Угловой проходной переходной модуль (2 ниши  /угол-2 ниши / 3 ниши)</v>
      </c>
      <c r="E112" s="9">
        <v>1</v>
      </c>
      <c r="F112" s="295">
        <f>Таблица!$D$33</f>
        <v>11074.7</v>
      </c>
      <c r="G112" s="295">
        <f t="shared" si="18"/>
        <v>11074.7</v>
      </c>
      <c r="H112" s="369"/>
      <c r="I112" s="369"/>
      <c r="J112" s="372"/>
      <c r="K112" t="s">
        <v>495</v>
      </c>
    </row>
    <row r="113" spans="1:11" ht="15.75" thickBot="1" x14ac:dyDescent="0.3">
      <c r="A113" s="378"/>
      <c r="B113" s="379"/>
      <c r="C113" s="11" t="str">
        <f>Таблица!$A$56</f>
        <v>VR.L-SL.KG</v>
      </c>
      <c r="D113" s="5" t="str">
        <f>Таблица!$B$56</f>
        <v>Комплект горизонтальных перемычек (2шт)</v>
      </c>
      <c r="E113" s="11">
        <v>14</v>
      </c>
      <c r="F113" s="296">
        <f>Таблица!$D$56</f>
        <v>535.6</v>
      </c>
      <c r="G113" s="296">
        <f t="shared" si="18"/>
        <v>7498.4000000000005</v>
      </c>
      <c r="H113" s="380"/>
      <c r="I113" s="380"/>
      <c r="J113" s="381"/>
    </row>
    <row r="114" spans="1:11" x14ac:dyDescent="0.25">
      <c r="A114" s="362">
        <v>41</v>
      </c>
      <c r="B114" s="365" t="s">
        <v>333</v>
      </c>
      <c r="C114" s="8" t="str">
        <f>Таблица!$A$7</f>
        <v>VR.L-SL.BZ</v>
      </c>
      <c r="D114" s="6" t="str">
        <f>Таблица!$B$7</f>
        <v>Боковая/задняя панель для стеллажа наборного</v>
      </c>
      <c r="E114" s="8">
        <v>12</v>
      </c>
      <c r="F114" s="294">
        <f>Таблица!$D$7</f>
        <v>592.80000000000007</v>
      </c>
      <c r="G114" s="294">
        <f t="shared" si="18"/>
        <v>7113.6</v>
      </c>
      <c r="H114" s="368" t="s">
        <v>552</v>
      </c>
      <c r="I114" s="368"/>
      <c r="J114" s="371">
        <f>SUM(G114:G122)</f>
        <v>111196.79999999999</v>
      </c>
    </row>
    <row r="115" spans="1:11" x14ac:dyDescent="0.25">
      <c r="A115" s="363"/>
      <c r="B115" s="366"/>
      <c r="C115" s="9" t="str">
        <f>Таблица!$A$8</f>
        <v>VR.L-SL.P</v>
      </c>
      <c r="D115" s="3" t="str">
        <f>Таблица!$B$8</f>
        <v>Полка для стеллажа наборного</v>
      </c>
      <c r="E115" s="9">
        <v>29</v>
      </c>
      <c r="F115" s="295">
        <f>Таблица!$D$8</f>
        <v>625.30000000000007</v>
      </c>
      <c r="G115" s="295">
        <f t="shared" si="18"/>
        <v>18133.7</v>
      </c>
      <c r="H115" s="369"/>
      <c r="I115" s="369"/>
      <c r="J115" s="372"/>
    </row>
    <row r="116" spans="1:11" x14ac:dyDescent="0.25">
      <c r="A116" s="363"/>
      <c r="B116" s="366"/>
      <c r="C116" s="9" t="str">
        <f>Таблица!$A$11</f>
        <v>VR.L-SL-KY-2</v>
      </c>
      <c r="D116" s="3" t="str">
        <f>Таблица!$B$11</f>
        <v>Короб с 2 ящиками для стеллажа наборного</v>
      </c>
      <c r="E116" s="9">
        <v>4</v>
      </c>
      <c r="F116" s="295">
        <f>Таблица!$D$11</f>
        <v>5886.4000000000005</v>
      </c>
      <c r="G116" s="295">
        <f t="shared" si="18"/>
        <v>23545.600000000002</v>
      </c>
      <c r="H116" s="369"/>
      <c r="I116" s="369"/>
      <c r="J116" s="372"/>
    </row>
    <row r="117" spans="1:11" x14ac:dyDescent="0.25">
      <c r="A117" s="363"/>
      <c r="B117" s="366"/>
      <c r="C117" s="9" t="str">
        <f>Таблица!$A$14</f>
        <v>VR.L-SL.SZ-3</v>
      </c>
      <c r="D117" s="3" t="str">
        <f>Таблица!$B$14</f>
        <v>Стойка завершающая (3 ниши)</v>
      </c>
      <c r="E117" s="9">
        <v>1</v>
      </c>
      <c r="F117" s="295">
        <f>Таблица!$D$14</f>
        <v>5029.7</v>
      </c>
      <c r="G117" s="295">
        <f t="shared" si="18"/>
        <v>5029.7</v>
      </c>
      <c r="H117" s="369"/>
      <c r="I117" s="369"/>
      <c r="J117" s="372"/>
    </row>
    <row r="118" spans="1:11" x14ac:dyDescent="0.25">
      <c r="A118" s="363"/>
      <c r="B118" s="366"/>
      <c r="C118" s="9" t="str">
        <f>Таблица!$A$15</f>
        <v>VR.L-SL.SZ-4</v>
      </c>
      <c r="D118" s="3" t="str">
        <f>Таблица!$B$15</f>
        <v>Стойка завершающая (4 ниши)</v>
      </c>
      <c r="E118" s="9">
        <v>1</v>
      </c>
      <c r="F118" s="295">
        <f>Таблица!$D$15</f>
        <v>6349.2</v>
      </c>
      <c r="G118" s="295">
        <f t="shared" si="18"/>
        <v>6349.2</v>
      </c>
      <c r="H118" s="369"/>
      <c r="I118" s="369"/>
      <c r="J118" s="372"/>
    </row>
    <row r="119" spans="1:11" x14ac:dyDescent="0.25">
      <c r="A119" s="363"/>
      <c r="B119" s="366"/>
      <c r="C119" s="9" t="str">
        <f>Таблица!$A$23</f>
        <v>VR.L-SL.SPP-2.3</v>
      </c>
      <c r="D119" s="4" t="str">
        <f>Таблица!$B$23</f>
        <v>Стойка переходная проходная (2 ниши / 3 ниши)</v>
      </c>
      <c r="E119" s="9">
        <v>2</v>
      </c>
      <c r="F119" s="295">
        <f>Таблица!$D$23</f>
        <v>5176.6000000000004</v>
      </c>
      <c r="G119" s="295">
        <f t="shared" si="18"/>
        <v>10353.200000000001</v>
      </c>
      <c r="H119" s="369"/>
      <c r="I119" s="369"/>
      <c r="J119" s="372"/>
    </row>
    <row r="120" spans="1:11" x14ac:dyDescent="0.25">
      <c r="A120" s="363"/>
      <c r="B120" s="366"/>
      <c r="C120" s="9" t="str">
        <f>Таблица!$A$24</f>
        <v>VR.L-SL.SPP-3.4</v>
      </c>
      <c r="D120" s="4" t="str">
        <f>Таблица!$B$24</f>
        <v>Стойка переходная проходная (3 ниши / 4 ниши)</v>
      </c>
      <c r="E120" s="9">
        <v>2</v>
      </c>
      <c r="F120" s="295">
        <f>Таблица!$D$24</f>
        <v>6466.2</v>
      </c>
      <c r="G120" s="295">
        <f t="shared" ref="G120:G124" si="19">F120*E120</f>
        <v>12932.4</v>
      </c>
      <c r="H120" s="369"/>
      <c r="I120" s="369"/>
      <c r="J120" s="372"/>
    </row>
    <row r="121" spans="1:11" ht="29.25" customHeight="1" x14ac:dyDescent="0.25">
      <c r="A121" s="363"/>
      <c r="B121" s="366"/>
      <c r="C121" s="9" t="str">
        <f>Таблица!$A$41</f>
        <v>VR.L-SL.UPK-3.3.4</v>
      </c>
      <c r="D121" s="300" t="str">
        <f>Таблица!$B$41</f>
        <v>Угловой проходной переходной модуль (3 ниши / угол-3 ниши / 4 ниши)</v>
      </c>
      <c r="E121" s="9">
        <v>1</v>
      </c>
      <c r="F121" s="295">
        <f>Таблица!$D$41</f>
        <v>14349.4</v>
      </c>
      <c r="G121" s="295">
        <f t="shared" si="19"/>
        <v>14349.4</v>
      </c>
      <c r="H121" s="369"/>
      <c r="I121" s="369"/>
      <c r="J121" s="372"/>
      <c r="K121" t="s">
        <v>496</v>
      </c>
    </row>
    <row r="122" spans="1:11" ht="15.75" thickBot="1" x14ac:dyDescent="0.3">
      <c r="A122" s="364"/>
      <c r="B122" s="367"/>
      <c r="C122" s="10" t="str">
        <f>Таблица!$A$56</f>
        <v>VR.L-SL.KG</v>
      </c>
      <c r="D122" s="7" t="str">
        <f>Таблица!$B$56</f>
        <v>Комплект горизонтальных перемычек (2шт)</v>
      </c>
      <c r="E122" s="10">
        <v>25</v>
      </c>
      <c r="F122" s="297">
        <f>Таблица!$D$56</f>
        <v>535.6</v>
      </c>
      <c r="G122" s="297">
        <f t="shared" si="19"/>
        <v>13390</v>
      </c>
      <c r="H122" s="370"/>
      <c r="I122" s="370"/>
      <c r="J122" s="373"/>
    </row>
    <row r="123" spans="1:11" x14ac:dyDescent="0.25">
      <c r="A123" s="362">
        <v>42</v>
      </c>
      <c r="B123" s="365" t="s">
        <v>334</v>
      </c>
      <c r="C123" s="8" t="str">
        <f>Таблица!$A$7</f>
        <v>VR.L-SL.BZ</v>
      </c>
      <c r="D123" s="6" t="str">
        <f>Таблица!$B$7</f>
        <v>Боковая/задняя панель для стеллажа наборного</v>
      </c>
      <c r="E123" s="8">
        <v>15</v>
      </c>
      <c r="F123" s="294">
        <f>Таблица!$D$7</f>
        <v>592.80000000000007</v>
      </c>
      <c r="G123" s="294">
        <f t="shared" si="19"/>
        <v>8892.0000000000018</v>
      </c>
      <c r="H123" s="368" t="s">
        <v>553</v>
      </c>
      <c r="I123" s="368"/>
      <c r="J123" s="371">
        <f>SUM(G123:G131)</f>
        <v>92001</v>
      </c>
    </row>
    <row r="124" spans="1:11" x14ac:dyDescent="0.25">
      <c r="A124" s="363"/>
      <c r="B124" s="366"/>
      <c r="C124" s="9" t="str">
        <f>Таблица!$A$8</f>
        <v>VR.L-SL.P</v>
      </c>
      <c r="D124" s="3" t="str">
        <f>Таблица!$B$8</f>
        <v>Полка для стеллажа наборного</v>
      </c>
      <c r="E124" s="9">
        <v>19</v>
      </c>
      <c r="F124" s="295">
        <f>Таблица!$D$8</f>
        <v>625.30000000000007</v>
      </c>
      <c r="G124" s="295">
        <f t="shared" si="19"/>
        <v>11880.7</v>
      </c>
      <c r="H124" s="369"/>
      <c r="I124" s="369"/>
      <c r="J124" s="372"/>
    </row>
    <row r="125" spans="1:11" x14ac:dyDescent="0.25">
      <c r="A125" s="363"/>
      <c r="B125" s="366"/>
      <c r="C125" s="9" t="str">
        <f>Таблица!$A$11</f>
        <v>VR.L-SL-KY-2</v>
      </c>
      <c r="D125" s="3" t="str">
        <f>Таблица!$B$11</f>
        <v>Короб с 2 ящиками для стеллажа наборного</v>
      </c>
      <c r="E125" s="9">
        <v>5</v>
      </c>
      <c r="F125" s="295">
        <f>Таблица!$D$11</f>
        <v>5886.4000000000005</v>
      </c>
      <c r="G125" s="295">
        <f t="shared" ref="G125:G134" si="20">F125*E125</f>
        <v>29432.000000000004</v>
      </c>
      <c r="H125" s="369"/>
      <c r="I125" s="369"/>
      <c r="J125" s="372"/>
    </row>
    <row r="126" spans="1:11" x14ac:dyDescent="0.25">
      <c r="A126" s="363"/>
      <c r="B126" s="366"/>
      <c r="C126" s="9" t="str">
        <f>Таблица!$A$12</f>
        <v>VR.L-SL.SZ-1</v>
      </c>
      <c r="D126" s="3" t="str">
        <f>Таблица!$B$12</f>
        <v>Стойка завершающая (1 ниша)</v>
      </c>
      <c r="E126" s="9">
        <v>1</v>
      </c>
      <c r="F126" s="295">
        <f>Таблица!$D$12</f>
        <v>2520.7000000000003</v>
      </c>
      <c r="G126" s="295">
        <f t="shared" ref="G126:G127" si="21">F126*E126</f>
        <v>2520.7000000000003</v>
      </c>
      <c r="H126" s="369"/>
      <c r="I126" s="369"/>
      <c r="J126" s="372"/>
    </row>
    <row r="127" spans="1:11" x14ac:dyDescent="0.25">
      <c r="A127" s="363"/>
      <c r="B127" s="366"/>
      <c r="C127" s="9" t="str">
        <f>Таблица!$A$15</f>
        <v>VR.L-SL.SZ-4</v>
      </c>
      <c r="D127" s="3" t="str">
        <f>Таблица!$B$15</f>
        <v>Стойка завершающая (4 ниши)</v>
      </c>
      <c r="E127" s="9">
        <v>1</v>
      </c>
      <c r="F127" s="295">
        <f>Таблица!$D$15</f>
        <v>6349.2</v>
      </c>
      <c r="G127" s="295">
        <f t="shared" si="21"/>
        <v>6349.2</v>
      </c>
      <c r="H127" s="369"/>
      <c r="I127" s="369"/>
      <c r="J127" s="372"/>
    </row>
    <row r="128" spans="1:11" x14ac:dyDescent="0.25">
      <c r="A128" s="363"/>
      <c r="B128" s="366"/>
      <c r="C128" s="9" t="str">
        <f>Таблица!$A$22</f>
        <v>VR.L-SL.SPP-1.2</v>
      </c>
      <c r="D128" s="4" t="str">
        <f>Таблица!$B$22</f>
        <v>Стойка переходная проходная (1 ниша / 2 ниши)</v>
      </c>
      <c r="E128" s="9">
        <v>1</v>
      </c>
      <c r="F128" s="295">
        <f>Таблица!$D$22</f>
        <v>4006.6000000000004</v>
      </c>
      <c r="G128" s="295">
        <f t="shared" si="20"/>
        <v>4006.6000000000004</v>
      </c>
      <c r="H128" s="369"/>
      <c r="I128" s="369"/>
      <c r="J128" s="372"/>
    </row>
    <row r="129" spans="1:11" x14ac:dyDescent="0.25">
      <c r="A129" s="363"/>
      <c r="B129" s="366"/>
      <c r="C129" s="9" t="str">
        <f>Таблица!$A$23</f>
        <v>VR.L-SL.SPP-2.3</v>
      </c>
      <c r="D129" s="4" t="str">
        <f>Таблица!$B$23</f>
        <v>Стойка переходная проходная (2 ниши / 3 ниши)</v>
      </c>
      <c r="E129" s="9">
        <v>1</v>
      </c>
      <c r="F129" s="295">
        <f>Таблица!$D$23</f>
        <v>5176.6000000000004</v>
      </c>
      <c r="G129" s="295">
        <f t="shared" ref="G129" si="22">F129*E129</f>
        <v>5176.6000000000004</v>
      </c>
      <c r="H129" s="369"/>
      <c r="I129" s="369"/>
      <c r="J129" s="372"/>
    </row>
    <row r="130" spans="1:11" s="303" customFormat="1" ht="30.75" customHeight="1" x14ac:dyDescent="0.25">
      <c r="A130" s="363"/>
      <c r="B130" s="366"/>
      <c r="C130" s="301" t="str">
        <f>Таблица!$A$46</f>
        <v>VR.L-SL.UPK-4.4.3</v>
      </c>
      <c r="D130" s="300" t="str">
        <f>Таблица!$B$46</f>
        <v>Угловой проходной переходной модуль (4 ниши / угол-4 ниши / 3 ниши)</v>
      </c>
      <c r="E130" s="301">
        <v>1</v>
      </c>
      <c r="F130" s="302">
        <f>Таблица!$D$46</f>
        <v>16244.800000000001</v>
      </c>
      <c r="G130" s="302">
        <f t="shared" si="20"/>
        <v>16244.800000000001</v>
      </c>
      <c r="H130" s="369"/>
      <c r="I130" s="369"/>
      <c r="J130" s="372"/>
      <c r="K130" s="303" t="s">
        <v>497</v>
      </c>
    </row>
    <row r="131" spans="1:11" ht="15.75" thickBot="1" x14ac:dyDescent="0.3">
      <c r="A131" s="378"/>
      <c r="B131" s="379"/>
      <c r="C131" s="11" t="str">
        <f>Таблица!$A$56</f>
        <v>VR.L-SL.KG</v>
      </c>
      <c r="D131" s="5" t="str">
        <f>Таблица!$B$56</f>
        <v>Комплект горизонтальных перемычек (2шт)</v>
      </c>
      <c r="E131" s="11">
        <v>14</v>
      </c>
      <c r="F131" s="296">
        <f>Таблица!$D$56</f>
        <v>535.6</v>
      </c>
      <c r="G131" s="296">
        <f t="shared" si="20"/>
        <v>7498.4000000000005</v>
      </c>
      <c r="H131" s="380"/>
      <c r="I131" s="380"/>
      <c r="J131" s="381"/>
    </row>
    <row r="132" spans="1:11" x14ac:dyDescent="0.25">
      <c r="A132" s="362">
        <v>43</v>
      </c>
      <c r="B132" s="365" t="s">
        <v>335</v>
      </c>
      <c r="C132" s="8" t="str">
        <f>Таблица!$A$7</f>
        <v>VR.L-SL.BZ</v>
      </c>
      <c r="D132" s="6" t="str">
        <f>Таблица!$B$7</f>
        <v>Боковая/задняя панель для стеллажа наборного</v>
      </c>
      <c r="E132" s="8">
        <v>26</v>
      </c>
      <c r="F132" s="294">
        <f>Таблица!$D$7</f>
        <v>592.80000000000007</v>
      </c>
      <c r="G132" s="294">
        <f t="shared" si="20"/>
        <v>15412.800000000001</v>
      </c>
      <c r="H132" s="368" t="s">
        <v>554</v>
      </c>
      <c r="I132" s="368"/>
      <c r="J132" s="371">
        <f>SUM(G132:G141)</f>
        <v>120392.99999999999</v>
      </c>
    </row>
    <row r="133" spans="1:11" x14ac:dyDescent="0.25">
      <c r="A133" s="363"/>
      <c r="B133" s="366"/>
      <c r="C133" s="9" t="str">
        <f>Таблица!$A$8</f>
        <v>VR.L-SL.P</v>
      </c>
      <c r="D133" s="3" t="str">
        <f>Таблица!$B$8</f>
        <v>Полка для стеллажа наборного</v>
      </c>
      <c r="E133" s="9">
        <v>28</v>
      </c>
      <c r="F133" s="295">
        <f>Таблица!$D$8</f>
        <v>625.30000000000007</v>
      </c>
      <c r="G133" s="295">
        <f t="shared" si="20"/>
        <v>17508.400000000001</v>
      </c>
      <c r="H133" s="369"/>
      <c r="I133" s="369"/>
      <c r="J133" s="372"/>
    </row>
    <row r="134" spans="1:11" x14ac:dyDescent="0.25">
      <c r="A134" s="363"/>
      <c r="B134" s="366"/>
      <c r="C134" s="9" t="str">
        <f>Таблица!$A$9</f>
        <v>VR.L-SL.KF</v>
      </c>
      <c r="D134" s="3" t="str">
        <f>Таблица!$B$9</f>
        <v>Короб с фасадом для стеллажа наборного</v>
      </c>
      <c r="E134" s="9">
        <v>2</v>
      </c>
      <c r="F134" s="295">
        <f>Таблица!$D$9</f>
        <v>2986.1</v>
      </c>
      <c r="G134" s="295">
        <f t="shared" si="20"/>
        <v>5972.2</v>
      </c>
      <c r="H134" s="369"/>
      <c r="I134" s="369"/>
      <c r="J134" s="372"/>
    </row>
    <row r="135" spans="1:11" x14ac:dyDescent="0.25">
      <c r="A135" s="363"/>
      <c r="B135" s="366"/>
      <c r="C135" s="9" t="str">
        <f>Таблица!$A$10</f>
        <v>VR.L-SL.KY-1</v>
      </c>
      <c r="D135" s="3" t="str">
        <f>Таблица!$B$10</f>
        <v>Короб с 1 ящиком для стеллажа наборного</v>
      </c>
      <c r="E135" s="9">
        <v>1</v>
      </c>
      <c r="F135" s="295">
        <f>Таблица!$D$10</f>
        <v>4568.2</v>
      </c>
      <c r="G135" s="295">
        <f t="shared" ref="G135:G146" si="23">F135*E135</f>
        <v>4568.2</v>
      </c>
      <c r="H135" s="369"/>
      <c r="I135" s="369"/>
      <c r="J135" s="372"/>
    </row>
    <row r="136" spans="1:11" x14ac:dyDescent="0.25">
      <c r="A136" s="363"/>
      <c r="B136" s="366"/>
      <c r="C136" s="9" t="str">
        <f>Таблица!$A$11</f>
        <v>VR.L-SL-KY-2</v>
      </c>
      <c r="D136" s="3" t="str">
        <f>Таблица!$B$11</f>
        <v>Короб с 2 ящиками для стеллажа наборного</v>
      </c>
      <c r="E136" s="9">
        <v>3</v>
      </c>
      <c r="F136" s="295">
        <f>Таблица!$D$11</f>
        <v>5886.4000000000005</v>
      </c>
      <c r="G136" s="295">
        <f t="shared" si="23"/>
        <v>17659.2</v>
      </c>
      <c r="H136" s="369"/>
      <c r="I136" s="369"/>
      <c r="J136" s="372"/>
    </row>
    <row r="137" spans="1:11" x14ac:dyDescent="0.25">
      <c r="A137" s="363"/>
      <c r="B137" s="366"/>
      <c r="C137" s="9" t="str">
        <f>Таблица!$A$14</f>
        <v>VR.L-SL.SZ-3</v>
      </c>
      <c r="D137" s="3" t="str">
        <f>Таблица!$B$14</f>
        <v>Стойка завершающая (3 ниши)</v>
      </c>
      <c r="E137" s="9">
        <v>2</v>
      </c>
      <c r="F137" s="295">
        <f>Таблица!$D$14</f>
        <v>5029.7</v>
      </c>
      <c r="G137" s="295">
        <f t="shared" si="23"/>
        <v>10059.4</v>
      </c>
      <c r="H137" s="369"/>
      <c r="I137" s="369"/>
      <c r="J137" s="372"/>
    </row>
    <row r="138" spans="1:11" x14ac:dyDescent="0.25">
      <c r="A138" s="363"/>
      <c r="B138" s="366"/>
      <c r="C138" s="9" t="str">
        <f>Таблица!$A$19</f>
        <v>VR.L-SL.SP-3.3</v>
      </c>
      <c r="D138" s="3" t="str">
        <f>Таблица!$B$19</f>
        <v>Стойка проходная (3 ниши / 3 ниши)</v>
      </c>
      <c r="E138" s="9">
        <v>1</v>
      </c>
      <c r="F138" s="295">
        <f>Таблица!$D$19</f>
        <v>5223.4000000000005</v>
      </c>
      <c r="G138" s="295">
        <f t="shared" si="23"/>
        <v>5223.4000000000005</v>
      </c>
      <c r="H138" s="369"/>
      <c r="I138" s="369"/>
      <c r="J138" s="372"/>
    </row>
    <row r="139" spans="1:11" x14ac:dyDescent="0.25">
      <c r="A139" s="363"/>
      <c r="B139" s="366"/>
      <c r="C139" s="9" t="str">
        <f>Таблица!$A$24</f>
        <v>VR.L-SL.SPP-3.4</v>
      </c>
      <c r="D139" s="4" t="str">
        <f>Таблица!$B$24</f>
        <v>Стойка переходная проходная (3 ниши / 4 ниши)</v>
      </c>
      <c r="E139" s="9">
        <v>2</v>
      </c>
      <c r="F139" s="295">
        <f>Таблица!$D$24</f>
        <v>6466.2</v>
      </c>
      <c r="G139" s="295">
        <f t="shared" si="23"/>
        <v>12932.4</v>
      </c>
      <c r="H139" s="369"/>
      <c r="I139" s="369"/>
      <c r="J139" s="372"/>
    </row>
    <row r="140" spans="1:11" s="303" customFormat="1" ht="31.5" customHeight="1" x14ac:dyDescent="0.25">
      <c r="A140" s="363"/>
      <c r="B140" s="366"/>
      <c r="C140" s="301" t="str">
        <f>Таблица!$A$52</f>
        <v>VR.L-SL.UPK-4.5.4</v>
      </c>
      <c r="D140" s="300" t="str">
        <f>Таблица!$B$52</f>
        <v>Угловой проходной переходной модуль  (4 ниши / угол-5 ниш / 4 ниши)</v>
      </c>
      <c r="E140" s="301">
        <v>1</v>
      </c>
      <c r="F140" s="302">
        <f>Таблица!$D$52</f>
        <v>19273.8</v>
      </c>
      <c r="G140" s="302">
        <f t="shared" si="23"/>
        <v>19273.8</v>
      </c>
      <c r="H140" s="369"/>
      <c r="I140" s="369"/>
      <c r="J140" s="372"/>
      <c r="K140" s="303" t="s">
        <v>498</v>
      </c>
    </row>
    <row r="141" spans="1:11" ht="15.75" thickBot="1" x14ac:dyDescent="0.3">
      <c r="A141" s="364"/>
      <c r="B141" s="367"/>
      <c r="C141" s="10" t="str">
        <f>Таблица!$A$56</f>
        <v>VR.L-SL.KG</v>
      </c>
      <c r="D141" s="7" t="str">
        <f>Таблица!$B$56</f>
        <v>Комплект горизонтальных перемычек (2шт)</v>
      </c>
      <c r="E141" s="10">
        <v>22</v>
      </c>
      <c r="F141" s="297">
        <f>Таблица!$D$56</f>
        <v>535.6</v>
      </c>
      <c r="G141" s="297">
        <f t="shared" si="23"/>
        <v>11783.2</v>
      </c>
      <c r="H141" s="370"/>
      <c r="I141" s="370"/>
      <c r="J141" s="373"/>
    </row>
    <row r="142" spans="1:11" x14ac:dyDescent="0.25">
      <c r="A142" s="362">
        <v>44</v>
      </c>
      <c r="B142" s="365" t="s">
        <v>336</v>
      </c>
      <c r="C142" s="8" t="str">
        <f>Таблица!$A$7</f>
        <v>VR.L-SL.BZ</v>
      </c>
      <c r="D142" s="6" t="str">
        <f>Таблица!$B$7</f>
        <v>Боковая/задняя панель для стеллажа наборного</v>
      </c>
      <c r="E142" s="8">
        <v>24</v>
      </c>
      <c r="F142" s="294">
        <f>Таблица!$D$7</f>
        <v>592.80000000000007</v>
      </c>
      <c r="G142" s="294">
        <f t="shared" si="23"/>
        <v>14227.2</v>
      </c>
      <c r="H142" s="368" t="s">
        <v>555</v>
      </c>
      <c r="I142" s="368"/>
      <c r="J142" s="371">
        <f>SUM(G142:G152)</f>
        <v>103045.8</v>
      </c>
    </row>
    <row r="143" spans="1:11" x14ac:dyDescent="0.25">
      <c r="A143" s="363"/>
      <c r="B143" s="366"/>
      <c r="C143" s="9" t="str">
        <f>Таблица!$A$8</f>
        <v>VR.L-SL.P</v>
      </c>
      <c r="D143" s="3" t="str">
        <f>Таблица!$B$8</f>
        <v>Полка для стеллажа наборного</v>
      </c>
      <c r="E143" s="9">
        <v>28</v>
      </c>
      <c r="F143" s="295">
        <f>Таблица!$D$8</f>
        <v>625.30000000000007</v>
      </c>
      <c r="G143" s="295">
        <f t="shared" si="23"/>
        <v>17508.400000000001</v>
      </c>
      <c r="H143" s="369"/>
      <c r="I143" s="369"/>
      <c r="J143" s="372"/>
    </row>
    <row r="144" spans="1:11" x14ac:dyDescent="0.25">
      <c r="A144" s="363"/>
      <c r="B144" s="366"/>
      <c r="C144" s="9" t="str">
        <f>Таблица!$A$9</f>
        <v>VR.L-SL.KF</v>
      </c>
      <c r="D144" s="3" t="str">
        <f>Таблица!$B$9</f>
        <v>Короб с фасадом для стеллажа наборного</v>
      </c>
      <c r="E144" s="9">
        <v>2</v>
      </c>
      <c r="F144" s="295">
        <f>Таблица!$D$9</f>
        <v>2986.1</v>
      </c>
      <c r="G144" s="295">
        <f t="shared" si="23"/>
        <v>5972.2</v>
      </c>
      <c r="H144" s="369"/>
      <c r="I144" s="369"/>
      <c r="J144" s="372"/>
    </row>
    <row r="145" spans="1:11" x14ac:dyDescent="0.25">
      <c r="A145" s="363"/>
      <c r="B145" s="366"/>
      <c r="C145" s="9" t="str">
        <f>Таблица!$A$11</f>
        <v>VR.L-SL-KY-2</v>
      </c>
      <c r="D145" s="3" t="str">
        <f>Таблица!$B$11</f>
        <v>Короб с 2 ящиками для стеллажа наборного</v>
      </c>
      <c r="E145" s="9">
        <v>1</v>
      </c>
      <c r="F145" s="295">
        <f>Таблица!$D$11</f>
        <v>5886.4000000000005</v>
      </c>
      <c r="G145" s="295">
        <f t="shared" si="23"/>
        <v>5886.4000000000005</v>
      </c>
      <c r="H145" s="369"/>
      <c r="I145" s="369"/>
      <c r="J145" s="372"/>
    </row>
    <row r="146" spans="1:11" x14ac:dyDescent="0.25">
      <c r="A146" s="363"/>
      <c r="B146" s="366"/>
      <c r="C146" s="9" t="str">
        <f>Таблица!$A$13</f>
        <v>VR.L-SL.SZ-2</v>
      </c>
      <c r="D146" s="3" t="str">
        <f>Таблица!$B$13</f>
        <v>Стойка завершающая (2 ниши)</v>
      </c>
      <c r="E146" s="9">
        <v>1</v>
      </c>
      <c r="F146" s="295">
        <f>Таблица!$D$13</f>
        <v>3889.6</v>
      </c>
      <c r="G146" s="295">
        <f t="shared" si="23"/>
        <v>3889.6</v>
      </c>
      <c r="H146" s="369"/>
      <c r="I146" s="369"/>
      <c r="J146" s="372"/>
    </row>
    <row r="147" spans="1:11" x14ac:dyDescent="0.25">
      <c r="A147" s="363"/>
      <c r="B147" s="366"/>
      <c r="C147" s="9" t="str">
        <f>Таблица!$A$15</f>
        <v>VR.L-SL.SZ-4</v>
      </c>
      <c r="D147" s="3" t="str">
        <f>Таблица!$B$15</f>
        <v>Стойка завершающая (4 ниши)</v>
      </c>
      <c r="E147" s="9">
        <v>1</v>
      </c>
      <c r="F147" s="295">
        <f>Таблица!$D$15</f>
        <v>6349.2</v>
      </c>
      <c r="G147" s="295">
        <f t="shared" ref="G147:G149" si="24">F147*E147</f>
        <v>6349.2</v>
      </c>
      <c r="H147" s="369"/>
      <c r="I147" s="369"/>
      <c r="J147" s="372"/>
    </row>
    <row r="148" spans="1:11" x14ac:dyDescent="0.25">
      <c r="A148" s="363"/>
      <c r="B148" s="366"/>
      <c r="C148" s="9" t="str">
        <f>Таблица!$A$20</f>
        <v>VR.L-SL.SP-4.4</v>
      </c>
      <c r="D148" s="3" t="str">
        <f>Таблица!$B$20</f>
        <v>Стойка проходная (4 ниши / 4 ниши)</v>
      </c>
      <c r="E148" s="9">
        <v>1</v>
      </c>
      <c r="F148" s="295">
        <f>Таблица!$D$20</f>
        <v>6513</v>
      </c>
      <c r="G148" s="295">
        <f t="shared" si="24"/>
        <v>6513</v>
      </c>
      <c r="H148" s="369"/>
      <c r="I148" s="369"/>
      <c r="J148" s="372"/>
    </row>
    <row r="149" spans="1:11" x14ac:dyDescent="0.25">
      <c r="A149" s="363"/>
      <c r="B149" s="366"/>
      <c r="C149" s="9" t="str">
        <f>Таблица!$A$23</f>
        <v>VR.L-SL.SPP-2.3</v>
      </c>
      <c r="D149" s="4" t="str">
        <f>Таблица!$B$23</f>
        <v>Стойка переходная проходная (2 ниши / 3 ниши)</v>
      </c>
      <c r="E149" s="9">
        <v>1</v>
      </c>
      <c r="F149" s="295">
        <f>Таблица!$D$23</f>
        <v>5176.6000000000004</v>
      </c>
      <c r="G149" s="295">
        <f t="shared" si="24"/>
        <v>5176.6000000000004</v>
      </c>
      <c r="H149" s="369"/>
      <c r="I149" s="369"/>
      <c r="J149" s="372"/>
    </row>
    <row r="150" spans="1:11" x14ac:dyDescent="0.25">
      <c r="A150" s="363"/>
      <c r="B150" s="366"/>
      <c r="C150" s="9" t="str">
        <f>Таблица!$A$24</f>
        <v>VR.L-SL.SPP-3.4</v>
      </c>
      <c r="D150" s="4" t="str">
        <f>Таблица!$B$24</f>
        <v>Стойка переходная проходная (3 ниши / 4 ниши)</v>
      </c>
      <c r="E150" s="9">
        <v>1</v>
      </c>
      <c r="F150" s="295">
        <f>Таблица!$D$24</f>
        <v>6466.2</v>
      </c>
      <c r="G150" s="295">
        <f t="shared" ref="G150" si="25">F150*E150</f>
        <v>6466.2</v>
      </c>
      <c r="H150" s="369"/>
      <c r="I150" s="369"/>
      <c r="J150" s="372"/>
    </row>
    <row r="151" spans="1:11" s="303" customFormat="1" ht="29.25" customHeight="1" x14ac:dyDescent="0.25">
      <c r="A151" s="363"/>
      <c r="B151" s="366"/>
      <c r="C151" s="301" t="str">
        <f>Таблица!$A$52</f>
        <v>VR.L-SL.UPK-4.5.4</v>
      </c>
      <c r="D151" s="300" t="str">
        <f>Таблица!$B$52</f>
        <v>Угловой проходной переходной модуль  (4 ниши / угол-5 ниш / 4 ниши)</v>
      </c>
      <c r="E151" s="301">
        <v>1</v>
      </c>
      <c r="F151" s="302">
        <f>Таблица!$D$52</f>
        <v>19273.8</v>
      </c>
      <c r="G151" s="302">
        <f t="shared" ref="G151:G157" si="26">F151*E151</f>
        <v>19273.8</v>
      </c>
      <c r="H151" s="369"/>
      <c r="I151" s="369"/>
      <c r="J151" s="372"/>
      <c r="K151" s="303" t="s">
        <v>499</v>
      </c>
    </row>
    <row r="152" spans="1:11" ht="15.75" thickBot="1" x14ac:dyDescent="0.3">
      <c r="A152" s="378"/>
      <c r="B152" s="379"/>
      <c r="C152" s="11" t="str">
        <f>Таблица!$A$56</f>
        <v>VR.L-SL.KG</v>
      </c>
      <c r="D152" s="5" t="str">
        <f>Таблица!$B$56</f>
        <v>Комплект горизонтальных перемычек (2шт)</v>
      </c>
      <c r="E152" s="11">
        <v>22</v>
      </c>
      <c r="F152" s="296">
        <f>Таблица!$D$56</f>
        <v>535.6</v>
      </c>
      <c r="G152" s="296">
        <f t="shared" si="26"/>
        <v>11783.2</v>
      </c>
      <c r="H152" s="380"/>
      <c r="I152" s="380"/>
      <c r="J152" s="381"/>
    </row>
    <row r="153" spans="1:11" x14ac:dyDescent="0.25">
      <c r="A153" s="362">
        <v>45</v>
      </c>
      <c r="B153" s="365" t="s">
        <v>337</v>
      </c>
      <c r="C153" s="8" t="str">
        <f>Таблица!$A$7</f>
        <v>VR.L-SL.BZ</v>
      </c>
      <c r="D153" s="6" t="str">
        <f>Таблица!$B$7</f>
        <v>Боковая/задняя панель для стеллажа наборного</v>
      </c>
      <c r="E153" s="8">
        <v>32</v>
      </c>
      <c r="F153" s="294">
        <f>Таблица!$D$7</f>
        <v>592.80000000000007</v>
      </c>
      <c r="G153" s="294">
        <f t="shared" si="26"/>
        <v>18969.600000000002</v>
      </c>
      <c r="H153" s="368" t="s">
        <v>548</v>
      </c>
      <c r="I153" s="368"/>
      <c r="J153" s="371">
        <f>SUM(G153:G160)</f>
        <v>103628.20000000001</v>
      </c>
    </row>
    <row r="154" spans="1:11" x14ac:dyDescent="0.25">
      <c r="A154" s="363"/>
      <c r="B154" s="366"/>
      <c r="C154" s="9" t="str">
        <f>Таблица!$A$8</f>
        <v>VR.L-SL.P</v>
      </c>
      <c r="D154" s="3" t="str">
        <f>Таблица!$B$8</f>
        <v>Полка для стеллажа наборного</v>
      </c>
      <c r="E154" s="9">
        <v>24</v>
      </c>
      <c r="F154" s="295">
        <f>Таблица!$D$8</f>
        <v>625.30000000000007</v>
      </c>
      <c r="G154" s="295">
        <f t="shared" si="26"/>
        <v>15007.2</v>
      </c>
      <c r="H154" s="369"/>
      <c r="I154" s="369"/>
      <c r="J154" s="372"/>
    </row>
    <row r="155" spans="1:11" x14ac:dyDescent="0.25">
      <c r="A155" s="363"/>
      <c r="B155" s="366"/>
      <c r="C155" s="9" t="str">
        <f>Таблица!$A$9</f>
        <v>VR.L-SL.KF</v>
      </c>
      <c r="D155" s="3" t="str">
        <f>Таблица!$B$9</f>
        <v>Короб с фасадом для стеллажа наборного</v>
      </c>
      <c r="E155" s="9">
        <v>2</v>
      </c>
      <c r="F155" s="295">
        <f>Таблица!$D$9</f>
        <v>2986.1</v>
      </c>
      <c r="G155" s="295">
        <f t="shared" si="26"/>
        <v>5972.2</v>
      </c>
      <c r="H155" s="369"/>
      <c r="I155" s="369"/>
      <c r="J155" s="372"/>
    </row>
    <row r="156" spans="1:11" x14ac:dyDescent="0.25">
      <c r="A156" s="363"/>
      <c r="B156" s="366"/>
      <c r="C156" s="9" t="str">
        <f>Таблица!A11</f>
        <v>VR.L-SL-KY-2</v>
      </c>
      <c r="D156" s="3" t="str">
        <f>Таблица!B11</f>
        <v>Короб с 2 ящиками для стеллажа наборного</v>
      </c>
      <c r="E156" s="9">
        <v>2</v>
      </c>
      <c r="F156" s="295">
        <f>Таблица!D11</f>
        <v>5886.4000000000005</v>
      </c>
      <c r="G156" s="295">
        <f t="shared" si="26"/>
        <v>11772.800000000001</v>
      </c>
      <c r="H156" s="369"/>
      <c r="I156" s="369"/>
      <c r="J156" s="372"/>
    </row>
    <row r="157" spans="1:11" x14ac:dyDescent="0.25">
      <c r="A157" s="363"/>
      <c r="B157" s="366"/>
      <c r="C157" s="9" t="str">
        <f>Таблица!$A$14</f>
        <v>VR.L-SL.SZ-3</v>
      </c>
      <c r="D157" s="3" t="str">
        <f>Таблица!$B$14</f>
        <v>Стойка завершающая (3 ниши)</v>
      </c>
      <c r="E157" s="9">
        <v>2</v>
      </c>
      <c r="F157" s="295">
        <f>Таблица!$D$14</f>
        <v>5029.7</v>
      </c>
      <c r="G157" s="295">
        <f t="shared" si="26"/>
        <v>10059.4</v>
      </c>
      <c r="H157" s="369"/>
      <c r="I157" s="369"/>
      <c r="J157" s="372"/>
    </row>
    <row r="158" spans="1:11" x14ac:dyDescent="0.25">
      <c r="A158" s="363"/>
      <c r="B158" s="366"/>
      <c r="C158" s="9" t="str">
        <f>Таблица!$A$24</f>
        <v>VR.L-SL.SPP-3.4</v>
      </c>
      <c r="D158" s="4" t="str">
        <f>Таблица!$B$24</f>
        <v>Стойка переходная проходная (3 ниши / 4 ниши)</v>
      </c>
      <c r="E158" s="9">
        <v>2</v>
      </c>
      <c r="F158" s="295">
        <f>Таблица!$D$24</f>
        <v>6466.2</v>
      </c>
      <c r="G158" s="295">
        <f t="shared" ref="G158" si="27">F158*E158</f>
        <v>12932.4</v>
      </c>
      <c r="H158" s="369"/>
      <c r="I158" s="369"/>
      <c r="J158" s="372"/>
    </row>
    <row r="159" spans="1:11" s="303" customFormat="1" ht="24" customHeight="1" x14ac:dyDescent="0.25">
      <c r="A159" s="363"/>
      <c r="B159" s="366"/>
      <c r="C159" s="301" t="str">
        <f>Таблица!$A$52</f>
        <v>VR.L-SL.UPK-4.5.4</v>
      </c>
      <c r="D159" s="300" t="str">
        <f>Таблица!$B$52</f>
        <v>Угловой проходной переходной модуль  (4 ниши / угол-5 ниш / 4 ниши)</v>
      </c>
      <c r="E159" s="301">
        <v>1</v>
      </c>
      <c r="F159" s="302">
        <f>Таблица!$D$52</f>
        <v>19273.8</v>
      </c>
      <c r="G159" s="302">
        <f t="shared" ref="G159:G160" si="28">F159*E159</f>
        <v>19273.8</v>
      </c>
      <c r="H159" s="369"/>
      <c r="I159" s="369"/>
      <c r="J159" s="372"/>
      <c r="K159" s="303" t="s">
        <v>500</v>
      </c>
    </row>
    <row r="160" spans="1:11" ht="24" customHeight="1" thickBot="1" x14ac:dyDescent="0.3">
      <c r="A160" s="378"/>
      <c r="B160" s="379"/>
      <c r="C160" s="11" t="str">
        <f>Таблица!$A$56</f>
        <v>VR.L-SL.KG</v>
      </c>
      <c r="D160" s="5" t="str">
        <f>Таблица!$B$56</f>
        <v>Комплект горизонтальных перемычек (2шт)</v>
      </c>
      <c r="E160" s="11">
        <v>18</v>
      </c>
      <c r="F160" s="296">
        <f>Таблица!$D$56</f>
        <v>535.6</v>
      </c>
      <c r="G160" s="296">
        <f t="shared" si="28"/>
        <v>9640.8000000000011</v>
      </c>
      <c r="H160" s="380"/>
      <c r="I160" s="380"/>
      <c r="J160" s="381"/>
    </row>
    <row r="161" spans="1:11" ht="24" customHeight="1" x14ac:dyDescent="0.25">
      <c r="A161" s="382">
        <v>46</v>
      </c>
      <c r="B161" s="384" t="s">
        <v>338</v>
      </c>
      <c r="C161" s="9" t="str">
        <f>Таблица!$A$8</f>
        <v>VR.L-SL.P</v>
      </c>
      <c r="D161" s="3" t="str">
        <f>Таблица!$B$8</f>
        <v>Полка для стеллажа наборного</v>
      </c>
      <c r="E161" s="9">
        <v>16</v>
      </c>
      <c r="F161" s="295">
        <f>Таблица!$D$8</f>
        <v>625.30000000000007</v>
      </c>
      <c r="G161" s="295">
        <f t="shared" ref="G161:G168" si="29">F161*E161</f>
        <v>10004.800000000001</v>
      </c>
      <c r="H161" s="386" t="s">
        <v>556</v>
      </c>
      <c r="I161" s="369"/>
      <c r="J161" s="372">
        <f>SUM(G161:G164)</f>
        <v>47333</v>
      </c>
    </row>
    <row r="162" spans="1:11" ht="24" customHeight="1" x14ac:dyDescent="0.25">
      <c r="A162" s="383"/>
      <c r="B162" s="385"/>
      <c r="C162" s="9" t="str">
        <f>Таблица!$A$15</f>
        <v>VR.L-SL.SZ-4</v>
      </c>
      <c r="D162" s="3" t="str">
        <f>Таблица!$B$15</f>
        <v>Стойка завершающая (4 ниши)</v>
      </c>
      <c r="E162" s="9">
        <v>2</v>
      </c>
      <c r="F162" s="295">
        <f>Таблица!$D$15</f>
        <v>6349.2</v>
      </c>
      <c r="G162" s="295">
        <f t="shared" si="29"/>
        <v>12698.4</v>
      </c>
      <c r="H162" s="387"/>
      <c r="I162" s="369"/>
      <c r="J162" s="372"/>
    </row>
    <row r="163" spans="1:11" s="303" customFormat="1" ht="24" customHeight="1" x14ac:dyDescent="0.25">
      <c r="A163" s="383"/>
      <c r="B163" s="385"/>
      <c r="C163" s="301" t="str">
        <f>Таблица!$A$52</f>
        <v>VR.L-SL.UPK-4.5.4</v>
      </c>
      <c r="D163" s="300" t="str">
        <f>Таблица!$B$52</f>
        <v>Угловой проходной переходной модуль  (4 ниши / угол-5 ниш / 4 ниши)</v>
      </c>
      <c r="E163" s="301">
        <v>1</v>
      </c>
      <c r="F163" s="302">
        <f>Таблица!$D$52</f>
        <v>19273.8</v>
      </c>
      <c r="G163" s="302">
        <f t="shared" si="29"/>
        <v>19273.8</v>
      </c>
      <c r="H163" s="387"/>
      <c r="I163" s="369"/>
      <c r="J163" s="372"/>
      <c r="K163" s="303" t="s">
        <v>501</v>
      </c>
    </row>
    <row r="164" spans="1:11" ht="24" customHeight="1" thickBot="1" x14ac:dyDescent="0.3">
      <c r="A164" s="391"/>
      <c r="B164" s="392"/>
      <c r="C164" s="11" t="str">
        <f>Таблица!$A$56</f>
        <v>VR.L-SL.KG</v>
      </c>
      <c r="D164" s="5" t="str">
        <f>Таблица!$B$56</f>
        <v>Комплект горизонтальных перемычек (2шт)</v>
      </c>
      <c r="E164" s="11">
        <v>10</v>
      </c>
      <c r="F164" s="296">
        <f>Таблица!$D$56</f>
        <v>535.6</v>
      </c>
      <c r="G164" s="296">
        <f t="shared" si="29"/>
        <v>5356</v>
      </c>
      <c r="H164" s="390"/>
      <c r="I164" s="380"/>
      <c r="J164" s="381"/>
    </row>
    <row r="165" spans="1:11" x14ac:dyDescent="0.25">
      <c r="A165" s="362">
        <v>47</v>
      </c>
      <c r="B165" s="365" t="s">
        <v>339</v>
      </c>
      <c r="C165" s="8" t="str">
        <f>Таблица!$A$7</f>
        <v>VR.L-SL.BZ</v>
      </c>
      <c r="D165" s="6" t="str">
        <f>Таблица!$B$7</f>
        <v>Боковая/задняя панель для стеллажа наборного</v>
      </c>
      <c r="E165" s="8">
        <v>34</v>
      </c>
      <c r="F165" s="294">
        <f>Таблица!$D$7</f>
        <v>592.80000000000007</v>
      </c>
      <c r="G165" s="294">
        <f t="shared" si="29"/>
        <v>20155.2</v>
      </c>
      <c r="H165" s="368" t="s">
        <v>557</v>
      </c>
      <c r="I165" s="368"/>
      <c r="J165" s="371">
        <f>SUM(G165:G172)</f>
        <v>104633.1</v>
      </c>
    </row>
    <row r="166" spans="1:11" x14ac:dyDescent="0.25">
      <c r="A166" s="363"/>
      <c r="B166" s="366"/>
      <c r="C166" s="9" t="str">
        <f>Таблица!$A$8</f>
        <v>VR.L-SL.P</v>
      </c>
      <c r="D166" s="3" t="str">
        <f>Таблица!$B$8</f>
        <v>Полка для стеллажа наборного</v>
      </c>
      <c r="E166" s="9">
        <v>22</v>
      </c>
      <c r="F166" s="295">
        <f>Таблица!$D$8</f>
        <v>625.30000000000007</v>
      </c>
      <c r="G166" s="295">
        <f t="shared" si="29"/>
        <v>13756.600000000002</v>
      </c>
      <c r="H166" s="369"/>
      <c r="I166" s="369"/>
      <c r="J166" s="372"/>
    </row>
    <row r="167" spans="1:11" x14ac:dyDescent="0.25">
      <c r="A167" s="363"/>
      <c r="B167" s="366"/>
      <c r="C167" s="9" t="str">
        <f>Таблица!$A$11</f>
        <v>VR.L-SL-KY-2</v>
      </c>
      <c r="D167" s="3" t="str">
        <f>Таблица!$B$11</f>
        <v>Короб с 2 ящиками для стеллажа наборного</v>
      </c>
      <c r="E167" s="9">
        <v>4</v>
      </c>
      <c r="F167" s="295">
        <f>Таблица!$D$11</f>
        <v>5886.4000000000005</v>
      </c>
      <c r="G167" s="295">
        <f t="shared" si="29"/>
        <v>23545.600000000002</v>
      </c>
      <c r="H167" s="369"/>
      <c r="I167" s="369"/>
      <c r="J167" s="372"/>
    </row>
    <row r="168" spans="1:11" x14ac:dyDescent="0.25">
      <c r="A168" s="363"/>
      <c r="B168" s="366"/>
      <c r="C168" s="9" t="str">
        <f>Таблица!$A$14</f>
        <v>VR.L-SL.SZ-3</v>
      </c>
      <c r="D168" s="3" t="str">
        <f>Таблица!$B$14</f>
        <v>Стойка завершающая (3 ниши)</v>
      </c>
      <c r="E168" s="9">
        <v>1</v>
      </c>
      <c r="F168" s="295">
        <f>Таблица!$D$14</f>
        <v>5029.7</v>
      </c>
      <c r="G168" s="295">
        <f t="shared" si="29"/>
        <v>5029.7</v>
      </c>
      <c r="H168" s="369"/>
      <c r="I168" s="369"/>
      <c r="J168" s="372"/>
    </row>
    <row r="169" spans="1:11" x14ac:dyDescent="0.25">
      <c r="A169" s="363"/>
      <c r="B169" s="366"/>
      <c r="C169" s="9" t="str">
        <f>Таблица!$A$15</f>
        <v>VR.L-SL.SZ-4</v>
      </c>
      <c r="D169" s="3" t="str">
        <f>Таблица!$B$15</f>
        <v>Стойка завершающая (4 ниши)</v>
      </c>
      <c r="E169" s="9">
        <v>1</v>
      </c>
      <c r="F169" s="295">
        <f>Таблица!$D$15</f>
        <v>6349.2</v>
      </c>
      <c r="G169" s="295">
        <f t="shared" ref="G169:G175" si="30">F169*E169</f>
        <v>6349.2</v>
      </c>
      <c r="H169" s="369"/>
      <c r="I169" s="369"/>
      <c r="J169" s="372"/>
    </row>
    <row r="170" spans="1:11" x14ac:dyDescent="0.25">
      <c r="A170" s="363"/>
      <c r="B170" s="366"/>
      <c r="C170" s="9" t="str">
        <f>Таблица!$A$19</f>
        <v>VR.L-SL.SP-3.3</v>
      </c>
      <c r="D170" s="4" t="str">
        <f>Таблица!$B$19</f>
        <v>Стойка проходная (3 ниши / 3 ниши)</v>
      </c>
      <c r="E170" s="9">
        <v>2</v>
      </c>
      <c r="F170" s="295">
        <f>Таблица!$D$19</f>
        <v>5223.4000000000005</v>
      </c>
      <c r="G170" s="295">
        <f t="shared" si="30"/>
        <v>10446.800000000001</v>
      </c>
      <c r="H170" s="369"/>
      <c r="I170" s="369"/>
      <c r="J170" s="372"/>
    </row>
    <row r="171" spans="1:11" s="303" customFormat="1" ht="31.5" customHeight="1" x14ac:dyDescent="0.25">
      <c r="A171" s="363"/>
      <c r="B171" s="366"/>
      <c r="C171" s="301" t="str">
        <f>Таблица!$A$45</f>
        <v>VR.L-SL.UPK-3.4.4</v>
      </c>
      <c r="D171" s="300" t="str">
        <f>Таблица!$B$45</f>
        <v>Угловой проходной переходной модуль (3 ниши / угол-4 ниши / 4 ниши)</v>
      </c>
      <c r="E171" s="301">
        <v>1</v>
      </c>
      <c r="F171" s="302">
        <f>Таблица!$D$45</f>
        <v>16244.800000000001</v>
      </c>
      <c r="G171" s="302">
        <f t="shared" si="30"/>
        <v>16244.800000000001</v>
      </c>
      <c r="H171" s="369"/>
      <c r="I171" s="369"/>
      <c r="J171" s="372"/>
      <c r="K171" s="303" t="s">
        <v>502</v>
      </c>
    </row>
    <row r="172" spans="1:11" ht="15.75" thickBot="1" x14ac:dyDescent="0.3">
      <c r="A172" s="364"/>
      <c r="B172" s="367"/>
      <c r="C172" s="10" t="str">
        <f>Таблица!$A$56</f>
        <v>VR.L-SL.KG</v>
      </c>
      <c r="D172" s="7" t="str">
        <f>Таблица!$B$56</f>
        <v>Комплект горизонтальных перемычек (2шт)</v>
      </c>
      <c r="E172" s="10">
        <v>17</v>
      </c>
      <c r="F172" s="297">
        <f>Таблица!$D$56</f>
        <v>535.6</v>
      </c>
      <c r="G172" s="297">
        <f t="shared" si="30"/>
        <v>9105.2000000000007</v>
      </c>
      <c r="H172" s="370"/>
      <c r="I172" s="370"/>
      <c r="J172" s="373"/>
    </row>
    <row r="173" spans="1:11" x14ac:dyDescent="0.25">
      <c r="A173" s="362">
        <v>48</v>
      </c>
      <c r="B173" s="365" t="s">
        <v>340</v>
      </c>
      <c r="C173" s="8" t="str">
        <f>Таблица!$A$7</f>
        <v>VR.L-SL.BZ</v>
      </c>
      <c r="D173" s="6" t="str">
        <f>Таблица!$B$7</f>
        <v>Боковая/задняя панель для стеллажа наборного</v>
      </c>
      <c r="E173" s="8">
        <v>23</v>
      </c>
      <c r="F173" s="294">
        <f>Таблица!$D$7</f>
        <v>592.80000000000007</v>
      </c>
      <c r="G173" s="294">
        <f t="shared" si="30"/>
        <v>13634.400000000001</v>
      </c>
      <c r="H173" s="368" t="s">
        <v>557</v>
      </c>
      <c r="I173" s="368"/>
      <c r="J173" s="371">
        <f>SUM(G173:G182)</f>
        <v>96270.200000000012</v>
      </c>
    </row>
    <row r="174" spans="1:11" x14ac:dyDescent="0.25">
      <c r="A174" s="363"/>
      <c r="B174" s="366"/>
      <c r="C174" s="9" t="str">
        <f>Таблица!$A$8</f>
        <v>VR.L-SL.P</v>
      </c>
      <c r="D174" s="3" t="str">
        <f>Таблица!$B$8</f>
        <v>Полка для стеллажа наборного</v>
      </c>
      <c r="E174" s="9">
        <v>20</v>
      </c>
      <c r="F174" s="295">
        <f>Таблица!$D$8</f>
        <v>625.30000000000007</v>
      </c>
      <c r="G174" s="295">
        <f t="shared" si="30"/>
        <v>12506.000000000002</v>
      </c>
      <c r="H174" s="369"/>
      <c r="I174" s="369"/>
      <c r="J174" s="372"/>
    </row>
    <row r="175" spans="1:11" x14ac:dyDescent="0.25">
      <c r="A175" s="363"/>
      <c r="B175" s="366"/>
      <c r="C175" s="9" t="str">
        <f>Таблица!$A$9</f>
        <v>VR.L-SL.KF</v>
      </c>
      <c r="D175" s="3" t="str">
        <f>Таблица!$B$9</f>
        <v>Короб с фасадом для стеллажа наборного</v>
      </c>
      <c r="E175" s="9">
        <v>1</v>
      </c>
      <c r="F175" s="295">
        <f>Таблица!$D$9</f>
        <v>2986.1</v>
      </c>
      <c r="G175" s="295">
        <f t="shared" si="30"/>
        <v>2986.1</v>
      </c>
      <c r="H175" s="369"/>
      <c r="I175" s="369"/>
      <c r="J175" s="372"/>
    </row>
    <row r="176" spans="1:11" x14ac:dyDescent="0.25">
      <c r="A176" s="363"/>
      <c r="B176" s="366"/>
      <c r="C176" s="9" t="str">
        <f>Таблица!$A$11</f>
        <v>VR.L-SL-KY-2</v>
      </c>
      <c r="D176" s="3" t="str">
        <f>Таблица!$B$11</f>
        <v>Короб с 2 ящиками для стеллажа наборного</v>
      </c>
      <c r="E176" s="9">
        <v>4</v>
      </c>
      <c r="F176" s="295">
        <f>Таблица!$D$11</f>
        <v>5886.4000000000005</v>
      </c>
      <c r="G176" s="295">
        <f t="shared" ref="G176:G179" si="31">F176*E176</f>
        <v>23545.600000000002</v>
      </c>
      <c r="H176" s="369"/>
      <c r="I176" s="369"/>
      <c r="J176" s="372"/>
    </row>
    <row r="177" spans="1:11" x14ac:dyDescent="0.25">
      <c r="A177" s="363"/>
      <c r="B177" s="366"/>
      <c r="C177" s="9" t="str">
        <f>Таблица!$A$13</f>
        <v>VR.L-SL.SZ-2</v>
      </c>
      <c r="D177" s="3" t="str">
        <f>Таблица!$B$13</f>
        <v>Стойка завершающая (2 ниши)</v>
      </c>
      <c r="E177" s="9">
        <v>1</v>
      </c>
      <c r="F177" s="295">
        <f>Таблица!$D$13</f>
        <v>3889.6</v>
      </c>
      <c r="G177" s="295">
        <f t="shared" si="31"/>
        <v>3889.6</v>
      </c>
      <c r="H177" s="369"/>
      <c r="I177" s="369"/>
      <c r="J177" s="372"/>
    </row>
    <row r="178" spans="1:11" x14ac:dyDescent="0.25">
      <c r="A178" s="363"/>
      <c r="B178" s="366"/>
      <c r="C178" s="9" t="str">
        <f>Таблица!$A$14</f>
        <v>VR.L-SL.SZ-3</v>
      </c>
      <c r="D178" s="3" t="str">
        <f>Таблица!$B$14</f>
        <v>Стойка завершающая (3 ниши)</v>
      </c>
      <c r="E178" s="9">
        <v>1</v>
      </c>
      <c r="F178" s="295">
        <f>Таблица!$D$14</f>
        <v>5029.7</v>
      </c>
      <c r="G178" s="295">
        <f t="shared" ref="G178" si="32">F178*E178</f>
        <v>5029.7</v>
      </c>
      <c r="H178" s="369"/>
      <c r="I178" s="369"/>
      <c r="J178" s="372"/>
    </row>
    <row r="179" spans="1:11" x14ac:dyDescent="0.25">
      <c r="A179" s="363"/>
      <c r="B179" s="366"/>
      <c r="C179" s="9" t="str">
        <f>Таблица!$A$19</f>
        <v>VR.L-SL.SP-3.3</v>
      </c>
      <c r="D179" s="4" t="str">
        <f>Таблица!$B$19</f>
        <v>Стойка проходная (3 ниши / 3 ниши)</v>
      </c>
      <c r="E179" s="9">
        <v>1</v>
      </c>
      <c r="F179" s="295">
        <f>Таблица!$D$19</f>
        <v>5223.4000000000005</v>
      </c>
      <c r="G179" s="295">
        <f t="shared" si="31"/>
        <v>5223.4000000000005</v>
      </c>
      <c r="H179" s="369"/>
      <c r="I179" s="369"/>
      <c r="J179" s="372"/>
    </row>
    <row r="180" spans="1:11" x14ac:dyDescent="0.25">
      <c r="A180" s="363"/>
      <c r="B180" s="366"/>
      <c r="C180" s="9" t="str">
        <f>Таблица!$A$23</f>
        <v>VR.L-SL.SPP-2.3</v>
      </c>
      <c r="D180" s="4" t="str">
        <f>Таблица!$B$23</f>
        <v>Стойка переходная проходная (2 ниши / 3 ниши)</v>
      </c>
      <c r="E180" s="9">
        <v>1</v>
      </c>
      <c r="F180" s="295">
        <f>Таблица!$D$23</f>
        <v>5176.6000000000004</v>
      </c>
      <c r="G180" s="295">
        <f t="shared" ref="G180:G184" si="33">F180*E180</f>
        <v>5176.6000000000004</v>
      </c>
      <c r="H180" s="369"/>
      <c r="I180" s="369"/>
      <c r="J180" s="372"/>
    </row>
    <row r="181" spans="1:11" ht="22.5" x14ac:dyDescent="0.25">
      <c r="A181" s="363"/>
      <c r="B181" s="366"/>
      <c r="C181" s="9" t="str">
        <f>Таблица!$A$46</f>
        <v>VR.L-SL.UPK-4.4.3</v>
      </c>
      <c r="D181" s="300" t="str">
        <f>Таблица!$B$46</f>
        <v>Угловой проходной переходной модуль (4 ниши / угол-4 ниши / 3 ниши)</v>
      </c>
      <c r="E181" s="67">
        <v>1</v>
      </c>
      <c r="F181" s="295">
        <f>Таблица!$D$46</f>
        <v>16244.800000000001</v>
      </c>
      <c r="G181" s="295">
        <f t="shared" si="33"/>
        <v>16244.800000000001</v>
      </c>
      <c r="H181" s="369"/>
      <c r="I181" s="369"/>
      <c r="J181" s="372"/>
      <c r="K181" t="s">
        <v>503</v>
      </c>
    </row>
    <row r="182" spans="1:11" ht="15.75" thickBot="1" x14ac:dyDescent="0.3">
      <c r="A182" s="378"/>
      <c r="B182" s="379"/>
      <c r="C182" s="11" t="str">
        <f>Таблица!$A$56</f>
        <v>VR.L-SL.KG</v>
      </c>
      <c r="D182" s="5" t="str">
        <f>Таблица!$B$56</f>
        <v>Комплект горизонтальных перемычек (2шт)</v>
      </c>
      <c r="E182" s="68">
        <v>15</v>
      </c>
      <c r="F182" s="296">
        <f>Таблица!$D$56</f>
        <v>535.6</v>
      </c>
      <c r="G182" s="296">
        <f t="shared" si="33"/>
        <v>8034</v>
      </c>
      <c r="H182" s="380"/>
      <c r="I182" s="380"/>
      <c r="J182" s="381"/>
    </row>
    <row r="183" spans="1:11" x14ac:dyDescent="0.25">
      <c r="A183" s="362">
        <v>49</v>
      </c>
      <c r="B183" s="365" t="s">
        <v>341</v>
      </c>
      <c r="C183" s="8" t="str">
        <f>Таблица!$A$7</f>
        <v>VR.L-SL.BZ</v>
      </c>
      <c r="D183" s="6" t="str">
        <f>Таблица!$B$7</f>
        <v>Боковая/задняя панель для стеллажа наборного</v>
      </c>
      <c r="E183" s="66">
        <v>25</v>
      </c>
      <c r="F183" s="294">
        <f>Таблица!$D$7</f>
        <v>592.80000000000007</v>
      </c>
      <c r="G183" s="294">
        <f t="shared" si="33"/>
        <v>14820.000000000002</v>
      </c>
      <c r="H183" s="368" t="s">
        <v>548</v>
      </c>
      <c r="I183" s="368"/>
      <c r="J183" s="371">
        <f>SUM(G183:G190)</f>
        <v>72091.5</v>
      </c>
    </row>
    <row r="184" spans="1:11" x14ac:dyDescent="0.25">
      <c r="A184" s="363"/>
      <c r="B184" s="366"/>
      <c r="C184" s="9" t="str">
        <f>Таблица!$A$8</f>
        <v>VR.L-SL.P</v>
      </c>
      <c r="D184" s="3" t="str">
        <f>Таблица!$B$8</f>
        <v>Полка для стеллажа наборного</v>
      </c>
      <c r="E184" s="67">
        <v>20</v>
      </c>
      <c r="F184" s="295">
        <f>Таблица!$D$8</f>
        <v>625.30000000000007</v>
      </c>
      <c r="G184" s="295">
        <f t="shared" si="33"/>
        <v>12506.000000000002</v>
      </c>
      <c r="H184" s="369"/>
      <c r="I184" s="369"/>
      <c r="J184" s="372"/>
    </row>
    <row r="185" spans="1:11" x14ac:dyDescent="0.25">
      <c r="A185" s="363"/>
      <c r="B185" s="366"/>
      <c r="C185" s="9" t="str">
        <f>Таблица!$A$12</f>
        <v>VR.L-SL.SZ-1</v>
      </c>
      <c r="D185" s="3" t="str">
        <f>Таблица!$B$12</f>
        <v>Стойка завершающая (1 ниша)</v>
      </c>
      <c r="E185" s="67">
        <v>1</v>
      </c>
      <c r="F185" s="295">
        <f>Таблица!$D$12</f>
        <v>2520.7000000000003</v>
      </c>
      <c r="G185" s="295">
        <f t="shared" ref="G185:G187" si="34">F185*E185</f>
        <v>2520.7000000000003</v>
      </c>
      <c r="H185" s="369"/>
      <c r="I185" s="369"/>
      <c r="J185" s="372"/>
    </row>
    <row r="186" spans="1:11" x14ac:dyDescent="0.25">
      <c r="A186" s="363"/>
      <c r="B186" s="366"/>
      <c r="C186" s="9" t="str">
        <f>Таблица!$A$16</f>
        <v>VR.L-SL.SZ-5</v>
      </c>
      <c r="D186" s="3" t="str">
        <f>Таблица!$B$16</f>
        <v>Стойка завершающая (5 ниш)</v>
      </c>
      <c r="E186" s="67">
        <v>1</v>
      </c>
      <c r="F186" s="295">
        <f>Таблица!$D$16</f>
        <v>7598.5</v>
      </c>
      <c r="G186" s="295">
        <f t="shared" si="34"/>
        <v>7598.5</v>
      </c>
      <c r="H186" s="369"/>
      <c r="I186" s="369"/>
      <c r="J186" s="372"/>
    </row>
    <row r="187" spans="1:11" x14ac:dyDescent="0.25">
      <c r="A187" s="363"/>
      <c r="B187" s="366"/>
      <c r="C187" s="9" t="str">
        <f>Таблица!$A$22</f>
        <v>VR.L-SL.SPP-1.2</v>
      </c>
      <c r="D187" s="4" t="str">
        <f>Таблица!$B$22</f>
        <v>Стойка переходная проходная (1 ниша / 2 ниши)</v>
      </c>
      <c r="E187" s="67">
        <v>1</v>
      </c>
      <c r="F187" s="295">
        <f>Таблица!$D$22</f>
        <v>4006.6000000000004</v>
      </c>
      <c r="G187" s="295">
        <f t="shared" si="34"/>
        <v>4006.6000000000004</v>
      </c>
      <c r="H187" s="369"/>
      <c r="I187" s="369"/>
      <c r="J187" s="372"/>
    </row>
    <row r="188" spans="1:11" x14ac:dyDescent="0.25">
      <c r="A188" s="363"/>
      <c r="B188" s="366"/>
      <c r="C188" s="9" t="str">
        <f>Таблица!$A$25</f>
        <v>VR.L-SL.SPP-4.5</v>
      </c>
      <c r="D188" s="4" t="str">
        <f>Таблица!$B$25</f>
        <v>Стойка переходная проходная (4 ниши / 5 ниш)</v>
      </c>
      <c r="E188" s="67">
        <v>1</v>
      </c>
      <c r="F188" s="295">
        <f>Таблица!$D$25</f>
        <v>7813</v>
      </c>
      <c r="G188" s="295">
        <f t="shared" ref="G188" si="35">F188*E188</f>
        <v>7813</v>
      </c>
      <c r="H188" s="369"/>
      <c r="I188" s="369"/>
      <c r="J188" s="372"/>
    </row>
    <row r="189" spans="1:11" s="303" customFormat="1" ht="22.5" x14ac:dyDescent="0.25">
      <c r="A189" s="363"/>
      <c r="B189" s="366"/>
      <c r="C189" s="301" t="str">
        <f>Таблица!$A$39</f>
        <v>VR.L-SL.UPK-2.3.4</v>
      </c>
      <c r="D189" s="300" t="str">
        <f>Таблица!$B$39</f>
        <v>Угловой проходной переходной модуль (2 ниши / угол-3 ниши / 4 ниши)</v>
      </c>
      <c r="E189" s="301">
        <v>1</v>
      </c>
      <c r="F189" s="302">
        <f>Таблица!$D$39</f>
        <v>14257.1</v>
      </c>
      <c r="G189" s="302">
        <f t="shared" ref="G189:G196" si="36">F189*E189</f>
        <v>14257.1</v>
      </c>
      <c r="H189" s="369"/>
      <c r="I189" s="369"/>
      <c r="J189" s="372"/>
      <c r="K189" s="303" t="s">
        <v>504</v>
      </c>
    </row>
    <row r="190" spans="1:11" ht="15.75" thickBot="1" x14ac:dyDescent="0.3">
      <c r="A190" s="378"/>
      <c r="B190" s="379"/>
      <c r="C190" s="11" t="str">
        <f>Таблица!$A$56</f>
        <v>VR.L-SL.KG</v>
      </c>
      <c r="D190" s="5" t="str">
        <f>Таблица!$B$56</f>
        <v>Комплект горизонтальных перемычек (2шт)</v>
      </c>
      <c r="E190" s="68">
        <v>16</v>
      </c>
      <c r="F190" s="296">
        <f>Таблица!$D$56</f>
        <v>535.6</v>
      </c>
      <c r="G190" s="296">
        <f t="shared" si="36"/>
        <v>8569.6</v>
      </c>
      <c r="H190" s="380"/>
      <c r="I190" s="380"/>
      <c r="J190" s="381"/>
    </row>
    <row r="191" spans="1:11" x14ac:dyDescent="0.25">
      <c r="A191" s="362">
        <v>50</v>
      </c>
      <c r="B191" s="365" t="s">
        <v>342</v>
      </c>
      <c r="C191" s="8" t="str">
        <f>Таблица!$A$7</f>
        <v>VR.L-SL.BZ</v>
      </c>
      <c r="D191" s="6" t="str">
        <f>Таблица!$B$7</f>
        <v>Боковая/задняя панель для стеллажа наборного</v>
      </c>
      <c r="E191" s="8">
        <v>49</v>
      </c>
      <c r="F191" s="294">
        <f>Таблица!$D$7</f>
        <v>592.80000000000007</v>
      </c>
      <c r="G191" s="294">
        <f t="shared" si="36"/>
        <v>29047.200000000004</v>
      </c>
      <c r="H191" s="368" t="s">
        <v>552</v>
      </c>
      <c r="I191" s="368"/>
      <c r="J191" s="371">
        <f>SUM(G191:G198)</f>
        <v>112093.79999999999</v>
      </c>
    </row>
    <row r="192" spans="1:11" x14ac:dyDescent="0.25">
      <c r="A192" s="363"/>
      <c r="B192" s="366"/>
      <c r="C192" s="9" t="str">
        <f>Таблица!$A$8</f>
        <v>VR.L-SL.P</v>
      </c>
      <c r="D192" s="3" t="str">
        <f>Таблица!$B$8</f>
        <v>Полка для стеллажа наборного</v>
      </c>
      <c r="E192" s="9">
        <v>31</v>
      </c>
      <c r="F192" s="295">
        <f>Таблица!$D$8</f>
        <v>625.30000000000007</v>
      </c>
      <c r="G192" s="295">
        <f t="shared" si="36"/>
        <v>19384.300000000003</v>
      </c>
      <c r="H192" s="369"/>
      <c r="I192" s="369"/>
      <c r="J192" s="372"/>
    </row>
    <row r="193" spans="1:10" x14ac:dyDescent="0.25">
      <c r="A193" s="363"/>
      <c r="B193" s="366"/>
      <c r="C193" s="9" t="str">
        <f>Таблица!$A$14</f>
        <v>VR.L-SL.SZ-3</v>
      </c>
      <c r="D193" s="3" t="str">
        <f>Таблица!$B$14</f>
        <v>Стойка завершающая (3 ниши)</v>
      </c>
      <c r="E193" s="9">
        <v>1</v>
      </c>
      <c r="F193" s="295">
        <f>Таблица!$D$14</f>
        <v>5029.7</v>
      </c>
      <c r="G193" s="295">
        <f t="shared" si="36"/>
        <v>5029.7</v>
      </c>
      <c r="H193" s="369"/>
      <c r="I193" s="369"/>
      <c r="J193" s="372"/>
    </row>
    <row r="194" spans="1:10" x14ac:dyDescent="0.25">
      <c r="A194" s="363"/>
      <c r="B194" s="366"/>
      <c r="C194" s="9" t="str">
        <f>Таблица!$A$15</f>
        <v>VR.L-SL.SZ-4</v>
      </c>
      <c r="D194" s="3" t="str">
        <f>Таблица!$B$15</f>
        <v>Стойка завершающая (4 ниши)</v>
      </c>
      <c r="E194" s="9">
        <v>1</v>
      </c>
      <c r="F194" s="295">
        <f>Таблица!$D$15</f>
        <v>6349.2</v>
      </c>
      <c r="G194" s="295">
        <f t="shared" si="36"/>
        <v>6349.2</v>
      </c>
      <c r="H194" s="369"/>
      <c r="I194" s="369"/>
      <c r="J194" s="372"/>
    </row>
    <row r="195" spans="1:10" x14ac:dyDescent="0.25">
      <c r="A195" s="363"/>
      <c r="B195" s="366"/>
      <c r="C195" s="9" t="str">
        <f>Таблица!$A$19</f>
        <v>VR.L-SL.SP-3.3</v>
      </c>
      <c r="D195" s="4" t="str">
        <f>Таблица!$B$19</f>
        <v>Стойка проходная (3 ниши / 3 ниши)</v>
      </c>
      <c r="E195" s="9">
        <v>2</v>
      </c>
      <c r="F195" s="295">
        <f>Таблица!$D$19</f>
        <v>5223.4000000000005</v>
      </c>
      <c r="G195" s="295">
        <f t="shared" si="36"/>
        <v>10446.800000000001</v>
      </c>
      <c r="H195" s="369"/>
      <c r="I195" s="369"/>
      <c r="J195" s="372"/>
    </row>
    <row r="196" spans="1:10" x14ac:dyDescent="0.25">
      <c r="A196" s="363"/>
      <c r="B196" s="366"/>
      <c r="C196" s="9" t="str">
        <f>Таблица!$A$20</f>
        <v>VR.L-SL.SP-4.4</v>
      </c>
      <c r="D196" s="4" t="str">
        <f>Таблица!$B$20</f>
        <v>Стойка проходная (4 ниши / 4 ниши)</v>
      </c>
      <c r="E196" s="9">
        <v>2</v>
      </c>
      <c r="F196" s="295">
        <f>Таблица!$D$20</f>
        <v>6513</v>
      </c>
      <c r="G196" s="295">
        <f t="shared" si="36"/>
        <v>13026</v>
      </c>
      <c r="H196" s="369"/>
      <c r="I196" s="369"/>
      <c r="J196" s="372"/>
    </row>
    <row r="197" spans="1:10" ht="22.5" x14ac:dyDescent="0.25">
      <c r="A197" s="363"/>
      <c r="B197" s="366"/>
      <c r="C197" s="9" t="str">
        <f>Таблица!$A$41</f>
        <v>VR.L-SL.UPK-3.3.4</v>
      </c>
      <c r="D197" s="300" t="str">
        <f>Таблица!$B$41</f>
        <v>Угловой проходной переходной модуль (3 ниши / угол-3 ниши / 4 ниши)</v>
      </c>
      <c r="E197" s="9">
        <v>1</v>
      </c>
      <c r="F197" s="295">
        <f>Таблица!$D$41</f>
        <v>14349.4</v>
      </c>
      <c r="G197" s="295">
        <f t="shared" ref="G197:G198" si="37">F197*E197</f>
        <v>14349.4</v>
      </c>
      <c r="H197" s="369"/>
      <c r="I197" s="369"/>
      <c r="J197" s="372"/>
    </row>
    <row r="198" spans="1:10" ht="15.75" thickBot="1" x14ac:dyDescent="0.3">
      <c r="A198" s="378"/>
      <c r="B198" s="379"/>
      <c r="C198" s="11" t="str">
        <f>Таблица!$A$56</f>
        <v>VR.L-SL.KG</v>
      </c>
      <c r="D198" s="5" t="str">
        <f>Таблица!$B$56</f>
        <v>Комплект горизонтальных перемычек (2шт)</v>
      </c>
      <c r="E198" s="11">
        <v>27</v>
      </c>
      <c r="F198" s="296">
        <f>Таблица!$D$56</f>
        <v>535.6</v>
      </c>
      <c r="G198" s="296">
        <f t="shared" si="37"/>
        <v>14461.2</v>
      </c>
      <c r="H198" s="380"/>
      <c r="I198" s="380"/>
      <c r="J198" s="381"/>
    </row>
  </sheetData>
  <sheetProtection password="E7C5" sheet="1" objects="1" scenarios="1"/>
  <mergeCells count="134">
    <mergeCell ref="B1:J1"/>
    <mergeCell ref="A2:J2"/>
    <mergeCell ref="A191:A198"/>
    <mergeCell ref="B191:B198"/>
    <mergeCell ref="H191:H198"/>
    <mergeCell ref="I191:I198"/>
    <mergeCell ref="J191:J198"/>
    <mergeCell ref="B173:B182"/>
    <mergeCell ref="A173:A182"/>
    <mergeCell ref="H173:H182"/>
    <mergeCell ref="I173:I182"/>
    <mergeCell ref="J173:J182"/>
    <mergeCell ref="A183:A190"/>
    <mergeCell ref="B183:B190"/>
    <mergeCell ref="H183:H190"/>
    <mergeCell ref="I183:I190"/>
    <mergeCell ref="J183:J190"/>
    <mergeCell ref="B165:B172"/>
    <mergeCell ref="A165:A172"/>
    <mergeCell ref="H165:H172"/>
    <mergeCell ref="I165:I172"/>
    <mergeCell ref="J165:J172"/>
    <mergeCell ref="A153:A160"/>
    <mergeCell ref="B153:B160"/>
    <mergeCell ref="H153:H160"/>
    <mergeCell ref="I153:I160"/>
    <mergeCell ref="J153:J160"/>
    <mergeCell ref="I161:I164"/>
    <mergeCell ref="J161:J164"/>
    <mergeCell ref="H161:H164"/>
    <mergeCell ref="A161:A164"/>
    <mergeCell ref="B161:B164"/>
    <mergeCell ref="B142:B152"/>
    <mergeCell ref="A142:A152"/>
    <mergeCell ref="H142:H152"/>
    <mergeCell ref="I142:I152"/>
    <mergeCell ref="J142:J152"/>
    <mergeCell ref="B123:B131"/>
    <mergeCell ref="A123:A131"/>
    <mergeCell ref="H123:H131"/>
    <mergeCell ref="I123:I131"/>
    <mergeCell ref="J123:J131"/>
    <mergeCell ref="A132:A141"/>
    <mergeCell ref="B132:B141"/>
    <mergeCell ref="H132:H141"/>
    <mergeCell ref="I132:I141"/>
    <mergeCell ref="J132:J141"/>
    <mergeCell ref="A114:A122"/>
    <mergeCell ref="B114:B122"/>
    <mergeCell ref="H114:H122"/>
    <mergeCell ref="I114:I122"/>
    <mergeCell ref="J114:J122"/>
    <mergeCell ref="B104:B113"/>
    <mergeCell ref="A104:A113"/>
    <mergeCell ref="H104:H113"/>
    <mergeCell ref="J104:J113"/>
    <mergeCell ref="I104:I113"/>
    <mergeCell ref="B96:B103"/>
    <mergeCell ref="A96:A103"/>
    <mergeCell ref="H96:H103"/>
    <mergeCell ref="I96:I103"/>
    <mergeCell ref="J96:J103"/>
    <mergeCell ref="B90:B95"/>
    <mergeCell ref="A90:A95"/>
    <mergeCell ref="H90:H95"/>
    <mergeCell ref="J90:J95"/>
    <mergeCell ref="I90:I95"/>
    <mergeCell ref="A80:A84"/>
    <mergeCell ref="B80:B84"/>
    <mergeCell ref="H80:H84"/>
    <mergeCell ref="I80:I84"/>
    <mergeCell ref="J80:J84"/>
    <mergeCell ref="A85:A89"/>
    <mergeCell ref="B85:B89"/>
    <mergeCell ref="H85:H89"/>
    <mergeCell ref="I85:I89"/>
    <mergeCell ref="J85:J89"/>
    <mergeCell ref="A64:A71"/>
    <mergeCell ref="B64:B71"/>
    <mergeCell ref="H64:H71"/>
    <mergeCell ref="I64:I71"/>
    <mergeCell ref="J64:J71"/>
    <mergeCell ref="A72:A79"/>
    <mergeCell ref="B72:B79"/>
    <mergeCell ref="H72:H79"/>
    <mergeCell ref="I72:I79"/>
    <mergeCell ref="J72:J79"/>
    <mergeCell ref="A52:A55"/>
    <mergeCell ref="B52:B55"/>
    <mergeCell ref="I52:I55"/>
    <mergeCell ref="J52:J55"/>
    <mergeCell ref="A56:A63"/>
    <mergeCell ref="B56:B63"/>
    <mergeCell ref="H56:H63"/>
    <mergeCell ref="I56:I63"/>
    <mergeCell ref="J56:J63"/>
    <mergeCell ref="H52:H55"/>
    <mergeCell ref="A47:A51"/>
    <mergeCell ref="B47:B51"/>
    <mergeCell ref="H47:H51"/>
    <mergeCell ref="I47:I51"/>
    <mergeCell ref="J47:J51"/>
    <mergeCell ref="B38:B46"/>
    <mergeCell ref="A38:A46"/>
    <mergeCell ref="H38:H46"/>
    <mergeCell ref="J38:J46"/>
    <mergeCell ref="I38:I46"/>
    <mergeCell ref="B21:B29"/>
    <mergeCell ref="A21:A29"/>
    <mergeCell ref="H21:H29"/>
    <mergeCell ref="J21:J29"/>
    <mergeCell ref="I21:I29"/>
    <mergeCell ref="A30:A37"/>
    <mergeCell ref="B30:B37"/>
    <mergeCell ref="H30:H37"/>
    <mergeCell ref="I30:I37"/>
    <mergeCell ref="J30:J37"/>
    <mergeCell ref="A3:A4"/>
    <mergeCell ref="B3:B4"/>
    <mergeCell ref="C3:G3"/>
    <mergeCell ref="H3:H4"/>
    <mergeCell ref="I3:I4"/>
    <mergeCell ref="J3:J4"/>
    <mergeCell ref="A14:A20"/>
    <mergeCell ref="B14:B20"/>
    <mergeCell ref="H14:H20"/>
    <mergeCell ref="I14:I20"/>
    <mergeCell ref="J14:J20"/>
    <mergeCell ref="A5:J5"/>
    <mergeCell ref="A6:A13"/>
    <mergeCell ref="B6:B13"/>
    <mergeCell ref="H6:H13"/>
    <mergeCell ref="I6:I13"/>
    <mergeCell ref="J6:J13"/>
  </mergeCells>
  <pageMargins left="0" right="0" top="0" bottom="0" header="0" footer="0"/>
  <pageSetup paperSize="9" scale="93" orientation="landscape" horizontalDpi="0" verticalDpi="0" r:id="rId1"/>
  <rowBreaks count="5" manualBreakCount="5">
    <brk id="37" max="16383" man="1"/>
    <brk id="71" max="16383" man="1"/>
    <brk id="103" max="16383" man="1"/>
    <brk id="131" max="16383" man="1"/>
    <brk id="164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L95"/>
  <sheetViews>
    <sheetView tabSelected="1" zoomScale="120" zoomScaleNormal="120" workbookViewId="0">
      <selection activeCell="D48" sqref="D48"/>
    </sheetView>
  </sheetViews>
  <sheetFormatPr defaultRowHeight="15" x14ac:dyDescent="0.25"/>
  <cols>
    <col min="1" max="1" width="3.140625" customWidth="1"/>
    <col min="2" max="2" width="11.7109375" customWidth="1"/>
    <col min="3" max="3" width="12.42578125" customWidth="1"/>
    <col min="4" max="4" width="42.85546875" customWidth="1"/>
    <col min="5" max="5" width="5.28515625" customWidth="1"/>
    <col min="6" max="6" width="7.140625" style="298" customWidth="1"/>
    <col min="7" max="7" width="8" style="298" customWidth="1"/>
    <col min="8" max="8" width="12.7109375" customWidth="1"/>
    <col min="9" max="9" width="23.42578125" customWidth="1"/>
    <col min="10" max="10" width="12.42578125" style="299" customWidth="1"/>
    <col min="11" max="11" width="0" hidden="1" customWidth="1"/>
  </cols>
  <sheetData>
    <row r="1" spans="1:12" s="1" customFormat="1" ht="24" customHeight="1" thickBot="1" x14ac:dyDescent="0.3">
      <c r="A1" s="276"/>
      <c r="B1" s="330" t="s">
        <v>280</v>
      </c>
      <c r="C1" s="330"/>
      <c r="D1" s="330"/>
      <c r="E1" s="330"/>
      <c r="F1" s="330"/>
      <c r="G1" s="330"/>
      <c r="H1" s="330"/>
      <c r="I1" s="330"/>
      <c r="J1" s="331"/>
    </row>
    <row r="2" spans="1:12" s="1" customFormat="1" ht="23.25" customHeight="1" thickBot="1" x14ac:dyDescent="0.3">
      <c r="A2" s="338" t="str">
        <f>'Наборные стеллажи'!F7</f>
        <v>Измененен: 19.02.2024</v>
      </c>
      <c r="B2" s="339"/>
      <c r="C2" s="339"/>
      <c r="D2" s="339"/>
      <c r="E2" s="339"/>
      <c r="F2" s="339"/>
      <c r="G2" s="339"/>
      <c r="H2" s="339"/>
      <c r="I2" s="339"/>
      <c r="J2" s="340"/>
      <c r="K2" s="2"/>
    </row>
    <row r="3" spans="1:12" s="80" customFormat="1" ht="15.75" customHeight="1" thickBot="1" x14ac:dyDescent="0.3">
      <c r="A3" s="332" t="s">
        <v>10</v>
      </c>
      <c r="B3" s="333" t="s">
        <v>277</v>
      </c>
      <c r="C3" s="335" t="s">
        <v>278</v>
      </c>
      <c r="D3" s="335"/>
      <c r="E3" s="335"/>
      <c r="F3" s="335"/>
      <c r="G3" s="335"/>
      <c r="H3" s="333" t="s">
        <v>519</v>
      </c>
      <c r="I3" s="335" t="s">
        <v>279</v>
      </c>
      <c r="J3" s="333" t="s">
        <v>523</v>
      </c>
      <c r="K3" s="77"/>
    </row>
    <row r="4" spans="1:12" s="276" customFormat="1" ht="15.75" thickBot="1" x14ac:dyDescent="0.3">
      <c r="A4" s="332"/>
      <c r="B4" s="334"/>
      <c r="C4" s="270" t="s">
        <v>0</v>
      </c>
      <c r="D4" s="271" t="s">
        <v>4</v>
      </c>
      <c r="E4" s="272" t="s">
        <v>276</v>
      </c>
      <c r="F4" s="289" t="s">
        <v>8</v>
      </c>
      <c r="G4" s="290" t="s">
        <v>282</v>
      </c>
      <c r="H4" s="336"/>
      <c r="I4" s="337"/>
      <c r="J4" s="333"/>
      <c r="K4" s="276" t="s">
        <v>505</v>
      </c>
      <c r="L4" s="278"/>
    </row>
    <row r="5" spans="1:12" ht="12.75" customHeight="1" thickBot="1" x14ac:dyDescent="0.3">
      <c r="A5" s="374" t="s">
        <v>307</v>
      </c>
      <c r="B5" s="375"/>
      <c r="C5" s="376"/>
      <c r="D5" s="376"/>
      <c r="E5" s="376"/>
      <c r="F5" s="376"/>
      <c r="G5" s="376"/>
      <c r="H5" s="375"/>
      <c r="I5" s="375"/>
      <c r="J5" s="377"/>
    </row>
    <row r="6" spans="1:12" ht="12.75" customHeight="1" x14ac:dyDescent="0.25">
      <c r="A6" s="362">
        <v>51</v>
      </c>
      <c r="B6" s="365" t="s">
        <v>308</v>
      </c>
      <c r="C6" s="8" t="str">
        <f>Таблица!$A$7</f>
        <v>VR.L-SL.BZ</v>
      </c>
      <c r="D6" s="6" t="str">
        <f>Таблица!$B$7</f>
        <v>Боковая/задняя панель для стеллажа наборного</v>
      </c>
      <c r="E6" s="8">
        <v>16</v>
      </c>
      <c r="F6" s="294">
        <f>Таблица!$D$7</f>
        <v>592.80000000000007</v>
      </c>
      <c r="G6" s="294">
        <f t="shared" ref="G6:G8" si="0">F6*E6</f>
        <v>9484.8000000000011</v>
      </c>
      <c r="H6" s="368" t="s">
        <v>551</v>
      </c>
      <c r="I6" s="368"/>
      <c r="J6" s="371">
        <f>SUM(G6:G13)</f>
        <v>76005.8</v>
      </c>
    </row>
    <row r="7" spans="1:12" ht="12.75" customHeight="1" x14ac:dyDescent="0.25">
      <c r="A7" s="363"/>
      <c r="B7" s="366"/>
      <c r="C7" s="9" t="str">
        <f>Таблица!$A$8</f>
        <v>VR.L-SL.P</v>
      </c>
      <c r="D7" s="3" t="str">
        <f>Таблица!$B$8</f>
        <v>Полка для стеллажа наборного</v>
      </c>
      <c r="E7" s="9">
        <v>12</v>
      </c>
      <c r="F7" s="295">
        <f>Таблица!$D$8</f>
        <v>625.30000000000007</v>
      </c>
      <c r="G7" s="295">
        <f t="shared" si="0"/>
        <v>7503.6</v>
      </c>
      <c r="H7" s="369"/>
      <c r="I7" s="369"/>
      <c r="J7" s="372"/>
    </row>
    <row r="8" spans="1:12" ht="12.75" customHeight="1" x14ac:dyDescent="0.25">
      <c r="A8" s="363"/>
      <c r="B8" s="366"/>
      <c r="C8" s="9" t="str">
        <f>Таблица!$A$10</f>
        <v>VR.L-SL.KY-1</v>
      </c>
      <c r="D8" s="3" t="str">
        <f>Таблица!$B$10</f>
        <v>Короб с 1 ящиком для стеллажа наборного</v>
      </c>
      <c r="E8" s="9">
        <v>2</v>
      </c>
      <c r="F8" s="295">
        <f>Таблица!$D$10</f>
        <v>4568.2</v>
      </c>
      <c r="G8" s="295">
        <f t="shared" si="0"/>
        <v>9136.4</v>
      </c>
      <c r="H8" s="369"/>
      <c r="I8" s="369"/>
      <c r="J8" s="372"/>
    </row>
    <row r="9" spans="1:12" ht="12.75" customHeight="1" x14ac:dyDescent="0.25">
      <c r="A9" s="363"/>
      <c r="B9" s="366"/>
      <c r="C9" s="9" t="str">
        <f>Таблица!$A$11</f>
        <v>VR.L-SL-KY-2</v>
      </c>
      <c r="D9" s="3" t="str">
        <f>Таблица!$B$11</f>
        <v>Короб с 2 ящиками для стеллажа наборного</v>
      </c>
      <c r="E9" s="9">
        <v>4</v>
      </c>
      <c r="F9" s="295">
        <f>Таблица!$D$11</f>
        <v>5886.4000000000005</v>
      </c>
      <c r="G9" s="295">
        <f t="shared" ref="G9" si="1">F9*E9</f>
        <v>23545.600000000002</v>
      </c>
      <c r="H9" s="369"/>
      <c r="I9" s="369"/>
      <c r="J9" s="372"/>
    </row>
    <row r="10" spans="1:12" x14ac:dyDescent="0.25">
      <c r="A10" s="363"/>
      <c r="B10" s="366"/>
      <c r="C10" s="9" t="str">
        <f>Таблица!$A$13</f>
        <v>VR.L-SL.SZ-2</v>
      </c>
      <c r="D10" s="3" t="str">
        <f>Таблица!$B$13</f>
        <v>Стойка завершающая (2 ниши)</v>
      </c>
      <c r="E10" s="9">
        <v>2</v>
      </c>
      <c r="F10" s="295">
        <f>Таблица!$D$13</f>
        <v>3889.6</v>
      </c>
      <c r="G10" s="295">
        <f t="shared" ref="G10" si="2">F10*E10</f>
        <v>7779.2</v>
      </c>
      <c r="H10" s="369"/>
      <c r="I10" s="369"/>
      <c r="J10" s="372"/>
    </row>
    <row r="11" spans="1:12" x14ac:dyDescent="0.25">
      <c r="A11" s="363"/>
      <c r="B11" s="366"/>
      <c r="C11" s="9" t="str">
        <f>Таблица!$A$18</f>
        <v>VR.L-SL.SP-2.2</v>
      </c>
      <c r="D11" s="4" t="str">
        <f>Таблица!$B$18</f>
        <v>Стойка проходная (2 ниши / 2 ниши)</v>
      </c>
      <c r="E11" s="9">
        <v>1</v>
      </c>
      <c r="F11" s="295">
        <f>Таблица!$D$18</f>
        <v>3922.1</v>
      </c>
      <c r="G11" s="295">
        <f t="shared" ref="G11" si="3">F11*E11</f>
        <v>3922.1</v>
      </c>
      <c r="H11" s="369"/>
      <c r="I11" s="369"/>
      <c r="J11" s="372"/>
    </row>
    <row r="12" spans="1:12" x14ac:dyDescent="0.25">
      <c r="A12" s="363"/>
      <c r="B12" s="366"/>
      <c r="C12" s="9" t="str">
        <f>Таблица!$A$27</f>
        <v>VR.L-SL.UPK-2.2.2</v>
      </c>
      <c r="D12" s="4" t="str">
        <f>Таблица!$B$27</f>
        <v>Угловой проходной модуль (2 ниши / угол-2 ниши / 2 ниши)</v>
      </c>
      <c r="E12" s="9">
        <v>1</v>
      </c>
      <c r="F12" s="295">
        <f>Таблица!$D$27</f>
        <v>9813.7000000000007</v>
      </c>
      <c r="G12" s="295">
        <f t="shared" ref="G12" si="4">F12*E12</f>
        <v>9813.7000000000007</v>
      </c>
      <c r="H12" s="369"/>
      <c r="I12" s="369"/>
      <c r="J12" s="372"/>
      <c r="K12" t="s">
        <v>506</v>
      </c>
    </row>
    <row r="13" spans="1:12" ht="15.75" thickBot="1" x14ac:dyDescent="0.3">
      <c r="A13" s="378"/>
      <c r="B13" s="379"/>
      <c r="C13" s="11" t="str">
        <f>Таблица!$A$56</f>
        <v>VR.L-SL.KG</v>
      </c>
      <c r="D13" s="5" t="str">
        <f>Таблица!$B$56</f>
        <v>Комплект горизонтальных перемычек (2шт)</v>
      </c>
      <c r="E13" s="11">
        <v>9</v>
      </c>
      <c r="F13" s="296">
        <f>Таблица!$D$56</f>
        <v>535.6</v>
      </c>
      <c r="G13" s="296">
        <f t="shared" ref="G13:G21" si="5">F13*E13</f>
        <v>4820.4000000000005</v>
      </c>
      <c r="H13" s="380"/>
      <c r="I13" s="380"/>
      <c r="J13" s="381"/>
    </row>
    <row r="14" spans="1:12" x14ac:dyDescent="0.25">
      <c r="A14" s="362">
        <v>52</v>
      </c>
      <c r="B14" s="365" t="s">
        <v>309</v>
      </c>
      <c r="C14" s="8" t="str">
        <f>Таблица!$A$7</f>
        <v>VR.L-SL.BZ</v>
      </c>
      <c r="D14" s="6" t="str">
        <f>Таблица!$B$7</f>
        <v>Боковая/задняя панель для стеллажа наборного</v>
      </c>
      <c r="E14" s="8">
        <v>18</v>
      </c>
      <c r="F14" s="294">
        <f>Таблица!$D$7</f>
        <v>592.80000000000007</v>
      </c>
      <c r="G14" s="294">
        <f t="shared" si="5"/>
        <v>10670.400000000001</v>
      </c>
      <c r="H14" s="368" t="s">
        <v>558</v>
      </c>
      <c r="I14" s="368"/>
      <c r="J14" s="371">
        <f>SUM(G14:G22)</f>
        <v>103405.90000000001</v>
      </c>
    </row>
    <row r="15" spans="1:12" x14ac:dyDescent="0.25">
      <c r="A15" s="363"/>
      <c r="B15" s="366"/>
      <c r="C15" s="9" t="str">
        <f>Таблица!$A$8</f>
        <v>VR.L-SL.P</v>
      </c>
      <c r="D15" s="3" t="str">
        <f>Таблица!$B$8</f>
        <v>Полка для стеллажа наборного</v>
      </c>
      <c r="E15" s="9">
        <v>24</v>
      </c>
      <c r="F15" s="295">
        <f>Таблица!$D$8</f>
        <v>625.30000000000007</v>
      </c>
      <c r="G15" s="295">
        <f t="shared" si="5"/>
        <v>15007.2</v>
      </c>
      <c r="H15" s="369"/>
      <c r="I15" s="369"/>
      <c r="J15" s="372"/>
    </row>
    <row r="16" spans="1:12" x14ac:dyDescent="0.25">
      <c r="A16" s="363"/>
      <c r="B16" s="366"/>
      <c r="C16" s="9" t="str">
        <f>Таблица!$A$9</f>
        <v>VR.L-SL.KF</v>
      </c>
      <c r="D16" s="3" t="str">
        <f>Таблица!$B$9</f>
        <v>Короб с фасадом для стеллажа наборного</v>
      </c>
      <c r="E16" s="9">
        <v>2</v>
      </c>
      <c r="F16" s="295">
        <f>Таблица!$D$9</f>
        <v>2986.1</v>
      </c>
      <c r="G16" s="295">
        <f t="shared" si="5"/>
        <v>5972.2</v>
      </c>
      <c r="H16" s="369"/>
      <c r="I16" s="369"/>
      <c r="J16" s="372"/>
    </row>
    <row r="17" spans="1:11" x14ac:dyDescent="0.25">
      <c r="A17" s="363"/>
      <c r="B17" s="366"/>
      <c r="C17" s="9" t="str">
        <f>Таблица!$A$10</f>
        <v>VR.L-SL.KY-1</v>
      </c>
      <c r="D17" s="3" t="str">
        <f>Таблица!$B$10</f>
        <v>Короб с 1 ящиком для стеллажа наборного</v>
      </c>
      <c r="E17" s="9">
        <v>1</v>
      </c>
      <c r="F17" s="295">
        <f>Таблица!$D$10</f>
        <v>4568.2</v>
      </c>
      <c r="G17" s="295">
        <f t="shared" si="5"/>
        <v>4568.2</v>
      </c>
      <c r="H17" s="369"/>
      <c r="I17" s="369"/>
      <c r="J17" s="372"/>
    </row>
    <row r="18" spans="1:11" x14ac:dyDescent="0.25">
      <c r="A18" s="363"/>
      <c r="B18" s="366"/>
      <c r="C18" s="62" t="str">
        <f>Таблица!A11</f>
        <v>VR.L-SL-KY-2</v>
      </c>
      <c r="D18" s="3" t="str">
        <f>Таблица!B11</f>
        <v>Короб с 2 ящиками для стеллажа наборного</v>
      </c>
      <c r="E18" s="62">
        <v>3</v>
      </c>
      <c r="F18" s="295">
        <f>Таблица!D11</f>
        <v>5886.4000000000005</v>
      </c>
      <c r="G18" s="295">
        <f t="shared" si="5"/>
        <v>17659.2</v>
      </c>
      <c r="H18" s="369"/>
      <c r="I18" s="369"/>
      <c r="J18" s="372"/>
    </row>
    <row r="19" spans="1:11" x14ac:dyDescent="0.25">
      <c r="A19" s="363"/>
      <c r="B19" s="366"/>
      <c r="C19" s="9" t="str">
        <f>Таблица!$A$14</f>
        <v>VR.L-SL.SZ-3</v>
      </c>
      <c r="D19" s="3" t="str">
        <f>Таблица!$B$14</f>
        <v>Стойка завершающая (3 ниши)</v>
      </c>
      <c r="E19" s="9">
        <v>2</v>
      </c>
      <c r="F19" s="295">
        <f>Таблица!$D$14</f>
        <v>5029.7</v>
      </c>
      <c r="G19" s="295">
        <f t="shared" si="5"/>
        <v>10059.4</v>
      </c>
      <c r="H19" s="369"/>
      <c r="I19" s="369"/>
      <c r="J19" s="372"/>
    </row>
    <row r="20" spans="1:11" x14ac:dyDescent="0.25">
      <c r="A20" s="363"/>
      <c r="B20" s="366"/>
      <c r="C20" s="9" t="str">
        <f>Таблица!$A$19</f>
        <v>VR.L-SL.SP-3.3</v>
      </c>
      <c r="D20" s="3" t="str">
        <f>Таблица!$B$19</f>
        <v>Стойка проходная (3 ниши / 3 ниши)</v>
      </c>
      <c r="E20" s="9">
        <v>3</v>
      </c>
      <c r="F20" s="295">
        <f>Таблица!$D$19</f>
        <v>5223.4000000000005</v>
      </c>
      <c r="G20" s="295">
        <f t="shared" si="5"/>
        <v>15670.2</v>
      </c>
      <c r="H20" s="369"/>
      <c r="I20" s="369"/>
      <c r="J20" s="372"/>
    </row>
    <row r="21" spans="1:11" x14ac:dyDescent="0.25">
      <c r="A21" s="363"/>
      <c r="B21" s="366"/>
      <c r="C21" s="9" t="str">
        <f>Таблица!$A$35</f>
        <v>VR.L-SL.UPK-3.3.3</v>
      </c>
      <c r="D21" s="4" t="str">
        <f>Таблица!$B$35</f>
        <v>Угловой проходной модуль (3 ниши / угол-3 ниши / 3 ниши)</v>
      </c>
      <c r="E21" s="9">
        <v>1</v>
      </c>
      <c r="F21" s="295">
        <f>Таблица!$D$35</f>
        <v>13087.1</v>
      </c>
      <c r="G21" s="295">
        <f t="shared" si="5"/>
        <v>13087.1</v>
      </c>
      <c r="H21" s="369"/>
      <c r="I21" s="369"/>
      <c r="J21" s="372"/>
      <c r="K21" t="s">
        <v>507</v>
      </c>
    </row>
    <row r="22" spans="1:11" ht="15.75" thickBot="1" x14ac:dyDescent="0.3">
      <c r="A22" s="378"/>
      <c r="B22" s="379"/>
      <c r="C22" s="11" t="str">
        <f>Таблица!$A$56</f>
        <v>VR.L-SL.KG</v>
      </c>
      <c r="D22" s="5" t="str">
        <f>Таблица!$B$56</f>
        <v>Комплект горизонтальных перемычек (2шт)</v>
      </c>
      <c r="E22" s="11">
        <v>20</v>
      </c>
      <c r="F22" s="296">
        <f>Таблица!$D$56</f>
        <v>535.6</v>
      </c>
      <c r="G22" s="296">
        <f t="shared" ref="G22:G31" si="6">F22*E22</f>
        <v>10712</v>
      </c>
      <c r="H22" s="380"/>
      <c r="I22" s="380"/>
      <c r="J22" s="381"/>
    </row>
    <row r="23" spans="1:11" x14ac:dyDescent="0.25">
      <c r="A23" s="362">
        <v>53</v>
      </c>
      <c r="B23" s="365" t="s">
        <v>311</v>
      </c>
      <c r="C23" s="8" t="str">
        <f>Таблица!$A$7</f>
        <v>VR.L-SL.BZ</v>
      </c>
      <c r="D23" s="6" t="str">
        <f>Таблица!$B$7</f>
        <v>Боковая/задняя панель для стеллажа наборного</v>
      </c>
      <c r="E23" s="8">
        <v>22</v>
      </c>
      <c r="F23" s="294">
        <f>Таблица!$D$7</f>
        <v>592.80000000000007</v>
      </c>
      <c r="G23" s="294">
        <f t="shared" si="6"/>
        <v>13041.600000000002</v>
      </c>
      <c r="H23" s="368" t="s">
        <v>548</v>
      </c>
      <c r="I23" s="368"/>
      <c r="J23" s="371">
        <f>SUM(G23:G31)</f>
        <v>132246.39999999999</v>
      </c>
    </row>
    <row r="24" spans="1:11" x14ac:dyDescent="0.25">
      <c r="A24" s="363"/>
      <c r="B24" s="366"/>
      <c r="C24" s="9" t="str">
        <f>Таблица!$A$8</f>
        <v>VR.L-SL.P</v>
      </c>
      <c r="D24" s="3" t="str">
        <f>Таблица!$B$8</f>
        <v>Полка для стеллажа наборного</v>
      </c>
      <c r="E24" s="9">
        <v>30</v>
      </c>
      <c r="F24" s="295">
        <f>Таблица!$D$8</f>
        <v>625.30000000000007</v>
      </c>
      <c r="G24" s="295">
        <f t="shared" si="6"/>
        <v>18759.000000000004</v>
      </c>
      <c r="H24" s="369"/>
      <c r="I24" s="369"/>
      <c r="J24" s="372"/>
    </row>
    <row r="25" spans="1:11" x14ac:dyDescent="0.25">
      <c r="A25" s="363"/>
      <c r="B25" s="366"/>
      <c r="C25" s="9" t="str">
        <f>Таблица!$A$9</f>
        <v>VR.L-SL.KF</v>
      </c>
      <c r="D25" s="3" t="str">
        <f>Таблица!$B$9</f>
        <v>Короб с фасадом для стеллажа наборного</v>
      </c>
      <c r="E25" s="9">
        <v>3</v>
      </c>
      <c r="F25" s="295">
        <f>Таблица!$D$9</f>
        <v>2986.1</v>
      </c>
      <c r="G25" s="295">
        <f t="shared" si="6"/>
        <v>8958.2999999999993</v>
      </c>
      <c r="H25" s="369"/>
      <c r="I25" s="369"/>
      <c r="J25" s="372"/>
    </row>
    <row r="26" spans="1:11" x14ac:dyDescent="0.25">
      <c r="A26" s="363"/>
      <c r="B26" s="366"/>
      <c r="C26" s="9" t="str">
        <f>Таблица!$A$10</f>
        <v>VR.L-SL.KY-1</v>
      </c>
      <c r="D26" s="3" t="str">
        <f>Таблица!$B$10</f>
        <v>Короб с 1 ящиком для стеллажа наборного</v>
      </c>
      <c r="E26" s="9">
        <v>1</v>
      </c>
      <c r="F26" s="295">
        <f>Таблица!$D$10</f>
        <v>4568.2</v>
      </c>
      <c r="G26" s="295">
        <f t="shared" si="6"/>
        <v>4568.2</v>
      </c>
      <c r="H26" s="369"/>
      <c r="I26" s="369"/>
      <c r="J26" s="372"/>
    </row>
    <row r="27" spans="1:11" x14ac:dyDescent="0.25">
      <c r="A27" s="363"/>
      <c r="B27" s="366"/>
      <c r="C27" s="9" t="str">
        <f>Таблица!$A$11</f>
        <v>VR.L-SL-KY-2</v>
      </c>
      <c r="D27" s="3" t="str">
        <f>Таблица!$B$11</f>
        <v>Короб с 2 ящиками для стеллажа наборного</v>
      </c>
      <c r="E27" s="9">
        <v>4</v>
      </c>
      <c r="F27" s="295">
        <f>Таблица!$D$11</f>
        <v>5886.4000000000005</v>
      </c>
      <c r="G27" s="295">
        <f t="shared" si="6"/>
        <v>23545.600000000002</v>
      </c>
      <c r="H27" s="369"/>
      <c r="I27" s="369"/>
      <c r="J27" s="372"/>
    </row>
    <row r="28" spans="1:11" x14ac:dyDescent="0.25">
      <c r="A28" s="363"/>
      <c r="B28" s="366"/>
      <c r="C28" s="9" t="str">
        <f>Таблица!$A$16</f>
        <v>VR.L-SL.SZ-5</v>
      </c>
      <c r="D28" s="3" t="str">
        <f>Таблица!$B$16</f>
        <v>Стойка завершающая (5 ниш)</v>
      </c>
      <c r="E28" s="9">
        <v>2</v>
      </c>
      <c r="F28" s="295">
        <f>Таблица!$D$16</f>
        <v>7598.5</v>
      </c>
      <c r="G28" s="295">
        <f t="shared" si="6"/>
        <v>15197</v>
      </c>
      <c r="H28" s="369"/>
      <c r="I28" s="369"/>
      <c r="J28" s="372"/>
    </row>
    <row r="29" spans="1:11" x14ac:dyDescent="0.25">
      <c r="A29" s="363"/>
      <c r="B29" s="366"/>
      <c r="C29" s="9" t="str">
        <f>Таблица!$A$21</f>
        <v>VR.L-SL.SP-5.5</v>
      </c>
      <c r="D29" s="4" t="str">
        <f>Таблица!$B$21</f>
        <v>Стойка проходная (5 ниш / 5 ниш)</v>
      </c>
      <c r="E29" s="9">
        <v>2</v>
      </c>
      <c r="F29" s="295">
        <f>Таблица!$D$21</f>
        <v>7857.2</v>
      </c>
      <c r="G29" s="295">
        <f t="shared" si="6"/>
        <v>15714.4</v>
      </c>
      <c r="H29" s="369"/>
      <c r="I29" s="369"/>
      <c r="J29" s="372"/>
    </row>
    <row r="30" spans="1:11" x14ac:dyDescent="0.25">
      <c r="A30" s="363"/>
      <c r="B30" s="366"/>
      <c r="C30" s="9" t="str">
        <f>Таблица!$A$51</f>
        <v>VR.L-SL.UPK-5.5.5</v>
      </c>
      <c r="D30" s="4" t="str">
        <f>Таблица!$B$51</f>
        <v>Угловой проходной модуль (5 ниш / угол-5 ниш / 5 ниш)</v>
      </c>
      <c r="E30" s="9">
        <v>1</v>
      </c>
      <c r="F30" s="295">
        <f>Таблица!$D$51</f>
        <v>19607.900000000001</v>
      </c>
      <c r="G30" s="295">
        <f t="shared" si="6"/>
        <v>19607.900000000001</v>
      </c>
      <c r="H30" s="369"/>
      <c r="I30" s="369"/>
      <c r="J30" s="372"/>
      <c r="K30" t="s">
        <v>508</v>
      </c>
    </row>
    <row r="31" spans="1:11" ht="15.75" thickBot="1" x14ac:dyDescent="0.3">
      <c r="A31" s="378"/>
      <c r="B31" s="379"/>
      <c r="C31" s="11" t="str">
        <f>Таблица!$A$56</f>
        <v>VR.L-SL.KG</v>
      </c>
      <c r="D31" s="5" t="str">
        <f>Таблица!$B$56</f>
        <v>Комплект горизонтальных перемычек (2шт)</v>
      </c>
      <c r="E31" s="11">
        <v>24</v>
      </c>
      <c r="F31" s="296">
        <f>Таблица!$D$56</f>
        <v>535.6</v>
      </c>
      <c r="G31" s="296">
        <f t="shared" si="6"/>
        <v>12854.400000000001</v>
      </c>
      <c r="H31" s="380"/>
      <c r="I31" s="380"/>
      <c r="J31" s="381"/>
    </row>
    <row r="32" spans="1:11" x14ac:dyDescent="0.25">
      <c r="A32" s="362">
        <v>54</v>
      </c>
      <c r="B32" s="365" t="s">
        <v>310</v>
      </c>
      <c r="C32" s="8" t="str">
        <f>Таблица!$A$7</f>
        <v>VR.L-SL.BZ</v>
      </c>
      <c r="D32" s="6" t="str">
        <f>Таблица!$B$7</f>
        <v>Боковая/задняя панель для стеллажа наборного</v>
      </c>
      <c r="E32" s="8">
        <v>17</v>
      </c>
      <c r="F32" s="294">
        <f>Таблица!$D$7</f>
        <v>592.80000000000007</v>
      </c>
      <c r="G32" s="294">
        <f t="shared" ref="G32:G46" si="7">F32*E32</f>
        <v>10077.6</v>
      </c>
      <c r="H32" s="368" t="s">
        <v>559</v>
      </c>
      <c r="I32" s="368"/>
      <c r="J32" s="371">
        <f>SUM(G32:G40)</f>
        <v>111473.7</v>
      </c>
    </row>
    <row r="33" spans="1:11" x14ac:dyDescent="0.25">
      <c r="A33" s="363"/>
      <c r="B33" s="366"/>
      <c r="C33" s="9" t="str">
        <f>Таблица!$A$8</f>
        <v>VR.L-SL.P</v>
      </c>
      <c r="D33" s="3" t="str">
        <f>Таблица!$B$8</f>
        <v>Полка для стеллажа наборного</v>
      </c>
      <c r="E33" s="9">
        <v>24</v>
      </c>
      <c r="F33" s="295">
        <f>Таблица!$D$8</f>
        <v>625.30000000000007</v>
      </c>
      <c r="G33" s="295">
        <f t="shared" si="7"/>
        <v>15007.2</v>
      </c>
      <c r="H33" s="369"/>
      <c r="I33" s="369"/>
      <c r="J33" s="372"/>
    </row>
    <row r="34" spans="1:11" x14ac:dyDescent="0.25">
      <c r="A34" s="363"/>
      <c r="B34" s="366"/>
      <c r="C34" s="9" t="str">
        <f>Таблица!$A$9</f>
        <v>VR.L-SL.KF</v>
      </c>
      <c r="D34" s="3" t="str">
        <f>Таблица!$B$9</f>
        <v>Короб с фасадом для стеллажа наборного</v>
      </c>
      <c r="E34" s="9">
        <v>2</v>
      </c>
      <c r="F34" s="295">
        <f>Таблица!$D$9</f>
        <v>2986.1</v>
      </c>
      <c r="G34" s="295">
        <f t="shared" si="7"/>
        <v>5972.2</v>
      </c>
      <c r="H34" s="369"/>
      <c r="I34" s="369"/>
      <c r="J34" s="372"/>
    </row>
    <row r="35" spans="1:11" x14ac:dyDescent="0.25">
      <c r="A35" s="363"/>
      <c r="B35" s="366"/>
      <c r="C35" s="9" t="str">
        <f>Таблица!$A$10</f>
        <v>VR.L-SL.KY-1</v>
      </c>
      <c r="D35" s="3" t="str">
        <f>Таблица!$B$10</f>
        <v>Короб с 1 ящиком для стеллажа наборного</v>
      </c>
      <c r="E35" s="9">
        <v>1</v>
      </c>
      <c r="F35" s="295">
        <f>Таблица!$D$10</f>
        <v>4568.2</v>
      </c>
      <c r="G35" s="295">
        <f t="shared" si="7"/>
        <v>4568.2</v>
      </c>
      <c r="H35" s="369"/>
      <c r="I35" s="369"/>
      <c r="J35" s="372"/>
    </row>
    <row r="36" spans="1:11" x14ac:dyDescent="0.25">
      <c r="A36" s="363"/>
      <c r="B36" s="366"/>
      <c r="C36" s="9" t="str">
        <f>Таблица!$A$11</f>
        <v>VR.L-SL-KY-2</v>
      </c>
      <c r="D36" s="3" t="str">
        <f>Таблица!$B$11</f>
        <v>Короб с 2 ящиками для стеллажа наборного</v>
      </c>
      <c r="E36" s="9">
        <v>4</v>
      </c>
      <c r="F36" s="295">
        <f>Таблица!$D$11</f>
        <v>5886.4000000000005</v>
      </c>
      <c r="G36" s="295">
        <f t="shared" si="7"/>
        <v>23545.600000000002</v>
      </c>
      <c r="H36" s="369"/>
      <c r="I36" s="369"/>
      <c r="J36" s="372"/>
    </row>
    <row r="37" spans="1:11" x14ac:dyDescent="0.25">
      <c r="A37" s="363"/>
      <c r="B37" s="366"/>
      <c r="C37" s="9" t="str">
        <f>Таблица!$A$16</f>
        <v>VR.L-SL.SZ-5</v>
      </c>
      <c r="D37" s="3" t="str">
        <f>Таблица!$B$16</f>
        <v>Стойка завершающая (5 ниш)</v>
      </c>
      <c r="E37" s="9">
        <v>2</v>
      </c>
      <c r="F37" s="295">
        <f>Таблица!$D$16</f>
        <v>7598.5</v>
      </c>
      <c r="G37" s="295">
        <f t="shared" si="7"/>
        <v>15197</v>
      </c>
      <c r="H37" s="369"/>
      <c r="I37" s="369"/>
      <c r="J37" s="372"/>
    </row>
    <row r="38" spans="1:11" x14ac:dyDescent="0.25">
      <c r="A38" s="363"/>
      <c r="B38" s="366"/>
      <c r="C38" s="9" t="str">
        <f>Таблица!$A$21</f>
        <v>VR.L-SL.SP-5.5</v>
      </c>
      <c r="D38" s="4" t="str">
        <f>Таблица!$B$21</f>
        <v>Стойка проходная (5 ниш / 5 ниш)</v>
      </c>
      <c r="E38" s="9">
        <v>1</v>
      </c>
      <c r="F38" s="295">
        <f>Таблица!$D$21</f>
        <v>7857.2</v>
      </c>
      <c r="G38" s="295">
        <f t="shared" si="7"/>
        <v>7857.2</v>
      </c>
      <c r="H38" s="369"/>
      <c r="I38" s="369"/>
      <c r="J38" s="372"/>
    </row>
    <row r="39" spans="1:11" x14ac:dyDescent="0.25">
      <c r="A39" s="363"/>
      <c r="B39" s="366"/>
      <c r="C39" s="9" t="str">
        <f>Таблица!$A$51</f>
        <v>VR.L-SL.UPK-5.5.5</v>
      </c>
      <c r="D39" s="4" t="str">
        <f>Таблица!$B$51</f>
        <v>Угловой проходной модуль (5 ниш / угол-5 ниш / 5 ниш)</v>
      </c>
      <c r="E39" s="9">
        <v>1</v>
      </c>
      <c r="F39" s="295">
        <f>Таблица!$D$51</f>
        <v>19607.900000000001</v>
      </c>
      <c r="G39" s="295">
        <f t="shared" si="7"/>
        <v>19607.900000000001</v>
      </c>
      <c r="H39" s="369"/>
      <c r="I39" s="369"/>
      <c r="J39" s="372"/>
      <c r="K39" t="s">
        <v>509</v>
      </c>
    </row>
    <row r="40" spans="1:11" ht="15.75" thickBot="1" x14ac:dyDescent="0.3">
      <c r="A40" s="364"/>
      <c r="B40" s="367"/>
      <c r="C40" s="10" t="str">
        <f>Таблица!$A$56</f>
        <v>VR.L-SL.KG</v>
      </c>
      <c r="D40" s="7" t="str">
        <f>Таблица!$B$56</f>
        <v>Комплект горизонтальных перемычек (2шт)</v>
      </c>
      <c r="E40" s="10">
        <v>18</v>
      </c>
      <c r="F40" s="297">
        <f>Таблица!$D$56</f>
        <v>535.6</v>
      </c>
      <c r="G40" s="297">
        <f t="shared" si="7"/>
        <v>9640.8000000000011</v>
      </c>
      <c r="H40" s="370"/>
      <c r="I40" s="370"/>
      <c r="J40" s="373"/>
    </row>
    <row r="41" spans="1:11" x14ac:dyDescent="0.25">
      <c r="A41" s="362">
        <v>55</v>
      </c>
      <c r="B41" s="365" t="s">
        <v>312</v>
      </c>
      <c r="C41" s="8" t="str">
        <f>Таблица!$A$7</f>
        <v>VR.L-SL.BZ</v>
      </c>
      <c r="D41" s="6" t="str">
        <f>Таблица!$B$7</f>
        <v>Боковая/задняя панель для стеллажа наборного</v>
      </c>
      <c r="E41" s="8">
        <v>9</v>
      </c>
      <c r="F41" s="294">
        <f>Таблица!$D$7</f>
        <v>592.80000000000007</v>
      </c>
      <c r="G41" s="294">
        <f t="shared" si="7"/>
        <v>5335.2000000000007</v>
      </c>
      <c r="H41" s="368" t="s">
        <v>552</v>
      </c>
      <c r="I41" s="368"/>
      <c r="J41" s="371">
        <f>SUM(G41:G49)</f>
        <v>127077.59999999999</v>
      </c>
    </row>
    <row r="42" spans="1:11" x14ac:dyDescent="0.25">
      <c r="A42" s="363"/>
      <c r="B42" s="366"/>
      <c r="C42" s="9" t="str">
        <f>Таблица!$A$8</f>
        <v>VR.L-SL.P</v>
      </c>
      <c r="D42" s="3" t="str">
        <f>Таблица!$B$8</f>
        <v>Полка для стеллажа наборного</v>
      </c>
      <c r="E42" s="9">
        <v>29</v>
      </c>
      <c r="F42" s="295">
        <f>Таблица!$D$8</f>
        <v>625.30000000000007</v>
      </c>
      <c r="G42" s="295">
        <f t="shared" si="7"/>
        <v>18133.7</v>
      </c>
      <c r="H42" s="369"/>
      <c r="I42" s="369"/>
      <c r="J42" s="372"/>
    </row>
    <row r="43" spans="1:11" x14ac:dyDescent="0.25">
      <c r="A43" s="363"/>
      <c r="B43" s="366"/>
      <c r="C43" s="9" t="str">
        <f>Таблица!A11</f>
        <v>VR.L-SL-KY-2</v>
      </c>
      <c r="D43" s="3" t="str">
        <f>Таблица!B11</f>
        <v>Короб с 2 ящиками для стеллажа наборного</v>
      </c>
      <c r="E43" s="9">
        <v>7</v>
      </c>
      <c r="F43" s="295">
        <f>Таблица!D11</f>
        <v>5886.4000000000005</v>
      </c>
      <c r="G43" s="295">
        <f t="shared" si="7"/>
        <v>41204.800000000003</v>
      </c>
      <c r="H43" s="369"/>
      <c r="I43" s="369"/>
      <c r="J43" s="372"/>
    </row>
    <row r="44" spans="1:11" x14ac:dyDescent="0.25">
      <c r="A44" s="363"/>
      <c r="B44" s="366"/>
      <c r="C44" s="9" t="str">
        <f>Таблица!$A$14</f>
        <v>VR.L-SL.SZ-3</v>
      </c>
      <c r="D44" s="3" t="str">
        <f>Таблица!$B$14</f>
        <v>Стойка завершающая (3 ниши)</v>
      </c>
      <c r="E44" s="9">
        <v>1</v>
      </c>
      <c r="F44" s="295">
        <f>Таблица!$D$14</f>
        <v>5029.7</v>
      </c>
      <c r="G44" s="295">
        <f t="shared" si="7"/>
        <v>5029.7</v>
      </c>
      <c r="H44" s="369"/>
      <c r="I44" s="369"/>
      <c r="J44" s="372"/>
    </row>
    <row r="45" spans="1:11" x14ac:dyDescent="0.25">
      <c r="A45" s="363"/>
      <c r="B45" s="366"/>
      <c r="C45" s="9" t="str">
        <f>Таблица!$A$15</f>
        <v>VR.L-SL.SZ-4</v>
      </c>
      <c r="D45" s="3" t="str">
        <f>Таблица!$B$15</f>
        <v>Стойка завершающая (4 ниши)</v>
      </c>
      <c r="E45" s="9">
        <v>1</v>
      </c>
      <c r="F45" s="295">
        <f>Таблица!$D$15</f>
        <v>6349.2</v>
      </c>
      <c r="G45" s="295">
        <f t="shared" si="7"/>
        <v>6349.2</v>
      </c>
      <c r="H45" s="369"/>
      <c r="I45" s="369"/>
      <c r="J45" s="372"/>
    </row>
    <row r="46" spans="1:11" x14ac:dyDescent="0.25">
      <c r="A46" s="363"/>
      <c r="B46" s="366"/>
      <c r="C46" s="9" t="str">
        <f>Таблица!$A$23</f>
        <v>VR.L-SL.SPP-2.3</v>
      </c>
      <c r="D46" s="4" t="str">
        <f>Таблица!$B$23</f>
        <v>Стойка переходная проходная (2 ниши / 3 ниши)</v>
      </c>
      <c r="E46" s="9">
        <v>2</v>
      </c>
      <c r="F46" s="295">
        <f>Таблица!$D$23</f>
        <v>5176.6000000000004</v>
      </c>
      <c r="G46" s="295">
        <f t="shared" si="7"/>
        <v>10353.200000000001</v>
      </c>
      <c r="H46" s="369"/>
      <c r="I46" s="369"/>
      <c r="J46" s="372"/>
    </row>
    <row r="47" spans="1:11" x14ac:dyDescent="0.25">
      <c r="A47" s="363"/>
      <c r="B47" s="366"/>
      <c r="C47" s="9" t="str">
        <f>Таблица!$A$24</f>
        <v>VR.L-SL.SPP-3.4</v>
      </c>
      <c r="D47" s="4" t="str">
        <f>Таблица!$B$24</f>
        <v>Стойка переходная проходная (3 ниши / 4 ниши)</v>
      </c>
      <c r="E47" s="9">
        <v>2</v>
      </c>
      <c r="F47" s="295">
        <f>Таблица!$D$24</f>
        <v>6466.2</v>
      </c>
      <c r="G47" s="295">
        <f t="shared" ref="G47:G48" si="8">F47*E47</f>
        <v>12932.4</v>
      </c>
      <c r="H47" s="369"/>
      <c r="I47" s="369"/>
      <c r="J47" s="372"/>
    </row>
    <row r="48" spans="1:11" ht="22.5" x14ac:dyDescent="0.25">
      <c r="A48" s="363"/>
      <c r="B48" s="366"/>
      <c r="C48" s="9" t="str">
        <f>Таблица!$A$42</f>
        <v>VR.L-SL.UPK-4.3.3</v>
      </c>
      <c r="D48" s="300" t="str">
        <f>Таблица!$B$42</f>
        <v>Угловой проходной переходной модуль (4 ниши / угол-3 ниши / 3 ниши)</v>
      </c>
      <c r="E48" s="9">
        <v>1</v>
      </c>
      <c r="F48" s="295">
        <f>Таблица!$D$42</f>
        <v>14349.4</v>
      </c>
      <c r="G48" s="295">
        <f t="shared" si="8"/>
        <v>14349.4</v>
      </c>
      <c r="H48" s="369"/>
      <c r="I48" s="369"/>
      <c r="J48" s="372"/>
      <c r="K48" t="s">
        <v>510</v>
      </c>
    </row>
    <row r="49" spans="1:11" ht="15.75" thickBot="1" x14ac:dyDescent="0.3">
      <c r="A49" s="378"/>
      <c r="B49" s="379"/>
      <c r="C49" s="11" t="str">
        <f>Таблица!$A$56</f>
        <v>VR.L-SL.KG</v>
      </c>
      <c r="D49" s="5" t="str">
        <f>Таблица!$B$56</f>
        <v>Комплект горизонтальных перемычек (2шт)</v>
      </c>
      <c r="E49" s="11">
        <v>25</v>
      </c>
      <c r="F49" s="296">
        <f>Таблица!$D$56</f>
        <v>535.6</v>
      </c>
      <c r="G49" s="296">
        <f t="shared" ref="G49:G57" si="9">F49*E49</f>
        <v>13390</v>
      </c>
      <c r="H49" s="380"/>
      <c r="I49" s="380"/>
      <c r="J49" s="381"/>
    </row>
    <row r="50" spans="1:11" x14ac:dyDescent="0.25">
      <c r="A50" s="362">
        <v>56</v>
      </c>
      <c r="B50" s="365" t="s">
        <v>313</v>
      </c>
      <c r="C50" s="8" t="str">
        <f>Таблица!$A$7</f>
        <v>VR.L-SL.BZ</v>
      </c>
      <c r="D50" s="6" t="str">
        <f>Таблица!$B$7</f>
        <v>Боковая/задняя панель для стеллажа наборного</v>
      </c>
      <c r="E50" s="8">
        <v>20</v>
      </c>
      <c r="F50" s="294">
        <f>Таблица!$D$7</f>
        <v>592.80000000000007</v>
      </c>
      <c r="G50" s="294">
        <f t="shared" si="9"/>
        <v>11856.000000000002</v>
      </c>
      <c r="H50" s="368" t="s">
        <v>555</v>
      </c>
      <c r="I50" s="368"/>
      <c r="J50" s="371">
        <f>SUM(G50:G58)</f>
        <v>122636.79999999999</v>
      </c>
    </row>
    <row r="51" spans="1:11" x14ac:dyDescent="0.25">
      <c r="A51" s="363"/>
      <c r="B51" s="366"/>
      <c r="C51" s="9" t="str">
        <f>Таблица!$A$8</f>
        <v>VR.L-SL.P</v>
      </c>
      <c r="D51" s="3" t="str">
        <f>Таблица!$B$8</f>
        <v>Полка для стеллажа наборного</v>
      </c>
      <c r="E51" s="9">
        <v>28</v>
      </c>
      <c r="F51" s="295">
        <f>Таблица!$D$8</f>
        <v>625.30000000000007</v>
      </c>
      <c r="G51" s="295">
        <f t="shared" si="9"/>
        <v>17508.400000000001</v>
      </c>
      <c r="H51" s="369"/>
      <c r="I51" s="369"/>
      <c r="J51" s="372"/>
    </row>
    <row r="52" spans="1:11" x14ac:dyDescent="0.25">
      <c r="A52" s="363"/>
      <c r="B52" s="366"/>
      <c r="C52" s="9" t="str">
        <f>Таблица!$A$10</f>
        <v>VR.L-SL.KY-1</v>
      </c>
      <c r="D52" s="3" t="str">
        <f>Таблица!$B$10</f>
        <v>Короб с 1 ящиком для стеллажа наборного</v>
      </c>
      <c r="E52" s="9">
        <v>1</v>
      </c>
      <c r="F52" s="295">
        <f>Таблица!$D$10</f>
        <v>4568.2</v>
      </c>
      <c r="G52" s="295">
        <f t="shared" si="9"/>
        <v>4568.2</v>
      </c>
      <c r="H52" s="369"/>
      <c r="I52" s="369"/>
      <c r="J52" s="372"/>
    </row>
    <row r="53" spans="1:11" x14ac:dyDescent="0.25">
      <c r="A53" s="363"/>
      <c r="B53" s="366"/>
      <c r="C53" s="9" t="str">
        <f>Таблица!$A$11</f>
        <v>VR.L-SL-KY-2</v>
      </c>
      <c r="D53" s="3" t="str">
        <f>Таблица!$B$11</f>
        <v>Короб с 2 ящиками для стеллажа наборного</v>
      </c>
      <c r="E53" s="9">
        <v>5</v>
      </c>
      <c r="F53" s="295">
        <f>Таблица!$D$11</f>
        <v>5886.4000000000005</v>
      </c>
      <c r="G53" s="295">
        <f t="shared" ref="G53:G54" si="10">F53*E53</f>
        <v>29432.000000000004</v>
      </c>
      <c r="H53" s="369"/>
      <c r="I53" s="369"/>
      <c r="J53" s="372"/>
    </row>
    <row r="54" spans="1:11" x14ac:dyDescent="0.25">
      <c r="A54" s="363"/>
      <c r="B54" s="366"/>
      <c r="C54" s="9" t="str">
        <f>Таблица!$A$19</f>
        <v>VR.L-SL.SP-3.3</v>
      </c>
      <c r="D54" s="3" t="str">
        <f>Таблица!$B$19</f>
        <v>Стойка проходная (3 ниши / 3 ниши)</v>
      </c>
      <c r="E54" s="9">
        <v>1</v>
      </c>
      <c r="F54" s="295">
        <f>Таблица!$D$19</f>
        <v>5223.4000000000005</v>
      </c>
      <c r="G54" s="295">
        <f t="shared" si="10"/>
        <v>5223.4000000000005</v>
      </c>
      <c r="H54" s="369"/>
      <c r="I54" s="369"/>
      <c r="J54" s="372"/>
    </row>
    <row r="55" spans="1:11" x14ac:dyDescent="0.25">
      <c r="A55" s="363"/>
      <c r="B55" s="366"/>
      <c r="C55" s="9" t="str">
        <f>Таблица!$A$14</f>
        <v>VR.L-SL.SZ-3</v>
      </c>
      <c r="D55" s="3" t="str">
        <f>Таблица!$B$14</f>
        <v>Стойка завершающая (3 ниши)</v>
      </c>
      <c r="E55" s="9">
        <v>2</v>
      </c>
      <c r="F55" s="295">
        <f>Таблица!$D$14</f>
        <v>5029.7</v>
      </c>
      <c r="G55" s="295">
        <f t="shared" si="9"/>
        <v>10059.4</v>
      </c>
      <c r="H55" s="369"/>
      <c r="I55" s="369"/>
      <c r="J55" s="372"/>
    </row>
    <row r="56" spans="1:11" x14ac:dyDescent="0.25">
      <c r="A56" s="363"/>
      <c r="B56" s="366"/>
      <c r="C56" s="9" t="str">
        <f>Таблица!$A$24</f>
        <v>VR.L-SL.SPP-3.4</v>
      </c>
      <c r="D56" s="4" t="str">
        <f>Таблица!$B$24</f>
        <v>Стойка переходная проходная (3 ниши / 4 ниши)</v>
      </c>
      <c r="E56" s="9">
        <v>2</v>
      </c>
      <c r="F56" s="295">
        <f>Таблица!$D$24</f>
        <v>6466.2</v>
      </c>
      <c r="G56" s="295">
        <f t="shared" si="9"/>
        <v>12932.4</v>
      </c>
      <c r="H56" s="369"/>
      <c r="I56" s="369"/>
      <c r="J56" s="372"/>
    </row>
    <row r="57" spans="1:11" ht="22.5" x14ac:dyDescent="0.25">
      <c r="A57" s="363"/>
      <c r="B57" s="366"/>
      <c r="C57" s="9" t="str">
        <f>Таблица!$A$52</f>
        <v>VR.L-SL.UPK-4.5.4</v>
      </c>
      <c r="D57" s="300" t="str">
        <f>Таблица!$B$52</f>
        <v>Угловой проходной переходной модуль  (4 ниши / угол-5 ниш / 4 ниши)</v>
      </c>
      <c r="E57" s="9">
        <v>1</v>
      </c>
      <c r="F57" s="295">
        <f>Таблица!$D$52</f>
        <v>19273.8</v>
      </c>
      <c r="G57" s="295">
        <f t="shared" si="9"/>
        <v>19273.8</v>
      </c>
      <c r="H57" s="369"/>
      <c r="I57" s="369"/>
      <c r="J57" s="372"/>
      <c r="K57" t="s">
        <v>511</v>
      </c>
    </row>
    <row r="58" spans="1:11" ht="15.75" thickBot="1" x14ac:dyDescent="0.3">
      <c r="A58" s="378"/>
      <c r="B58" s="379"/>
      <c r="C58" s="11" t="str">
        <f>Таблица!$A$56</f>
        <v>VR.L-SL.KG</v>
      </c>
      <c r="D58" s="5" t="str">
        <f>Таблица!$B$56</f>
        <v>Комплект горизонтальных перемычек (2шт)</v>
      </c>
      <c r="E58" s="11">
        <v>22</v>
      </c>
      <c r="F58" s="296">
        <f>Таблица!$D$56</f>
        <v>535.6</v>
      </c>
      <c r="G58" s="296">
        <f t="shared" ref="G58:G65" si="11">F58*E58</f>
        <v>11783.2</v>
      </c>
      <c r="H58" s="380"/>
      <c r="I58" s="380"/>
      <c r="J58" s="381"/>
    </row>
    <row r="59" spans="1:11" x14ac:dyDescent="0.25">
      <c r="A59" s="362">
        <v>57</v>
      </c>
      <c r="B59" s="365" t="s">
        <v>314</v>
      </c>
      <c r="C59" s="8" t="str">
        <f>Таблица!$A$7</f>
        <v>VR.L-SL.BZ</v>
      </c>
      <c r="D59" s="6" t="str">
        <f>Таблица!$B$7</f>
        <v>Боковая/задняя панель для стеллажа наборного</v>
      </c>
      <c r="E59" s="8">
        <v>14</v>
      </c>
      <c r="F59" s="294">
        <f>Таблица!$D$7</f>
        <v>592.80000000000007</v>
      </c>
      <c r="G59" s="294">
        <f t="shared" si="11"/>
        <v>8299.2000000000007</v>
      </c>
      <c r="H59" s="368" t="s">
        <v>553</v>
      </c>
      <c r="I59" s="368"/>
      <c r="J59" s="371">
        <f>SUM(G59:G66)</f>
        <v>86890.7</v>
      </c>
    </row>
    <row r="60" spans="1:11" x14ac:dyDescent="0.25">
      <c r="A60" s="363"/>
      <c r="B60" s="366"/>
      <c r="C60" s="9" t="str">
        <f>Таблица!$A$8</f>
        <v>VR.L-SL.P</v>
      </c>
      <c r="D60" s="3" t="str">
        <f>Таблица!$B$8</f>
        <v>Полка для стеллажа наборного</v>
      </c>
      <c r="E60" s="9">
        <v>22</v>
      </c>
      <c r="F60" s="295">
        <f>Таблица!$D$8</f>
        <v>625.30000000000007</v>
      </c>
      <c r="G60" s="295">
        <f t="shared" si="11"/>
        <v>13756.600000000002</v>
      </c>
      <c r="H60" s="369"/>
      <c r="I60" s="369"/>
      <c r="J60" s="372"/>
    </row>
    <row r="61" spans="1:11" x14ac:dyDescent="0.25">
      <c r="A61" s="363"/>
      <c r="B61" s="366"/>
      <c r="C61" s="9" t="str">
        <f>Таблица!$A$11</f>
        <v>VR.L-SL-KY-2</v>
      </c>
      <c r="D61" s="3" t="str">
        <f>Таблица!$B$11</f>
        <v>Короб с 2 ящиками для стеллажа наборного</v>
      </c>
      <c r="E61" s="9">
        <v>3</v>
      </c>
      <c r="F61" s="295">
        <f>Таблица!$D$11</f>
        <v>5886.4000000000005</v>
      </c>
      <c r="G61" s="295">
        <f t="shared" ref="G61:G62" si="12">F61*E61</f>
        <v>17659.2</v>
      </c>
      <c r="H61" s="369"/>
      <c r="I61" s="369"/>
      <c r="J61" s="372"/>
    </row>
    <row r="62" spans="1:11" x14ac:dyDescent="0.25">
      <c r="A62" s="363"/>
      <c r="B62" s="366"/>
      <c r="C62" s="9" t="str">
        <f>Таблица!$A$14</f>
        <v>VR.L-SL.SZ-3</v>
      </c>
      <c r="D62" s="3" t="str">
        <f>Таблица!$B$14</f>
        <v>Стойка завершающая (3 ниши)</v>
      </c>
      <c r="E62" s="9">
        <v>1</v>
      </c>
      <c r="F62" s="295">
        <f>Таблица!$D$14</f>
        <v>5029.7</v>
      </c>
      <c r="G62" s="295">
        <f t="shared" si="12"/>
        <v>5029.7</v>
      </c>
      <c r="H62" s="369"/>
      <c r="I62" s="369"/>
      <c r="J62" s="372"/>
    </row>
    <row r="63" spans="1:11" x14ac:dyDescent="0.25">
      <c r="A63" s="363"/>
      <c r="B63" s="366"/>
      <c r="C63" s="9" t="str">
        <f>Таблица!$A$15</f>
        <v>VR.L-SL.SZ-4</v>
      </c>
      <c r="D63" s="3" t="str">
        <f>Таблица!$B$15</f>
        <v>Стойка завершающая (4 ниши)</v>
      </c>
      <c r="E63" s="9">
        <v>1</v>
      </c>
      <c r="F63" s="295">
        <f>Таблица!$D$15</f>
        <v>6349.2</v>
      </c>
      <c r="G63" s="295">
        <f t="shared" si="11"/>
        <v>6349.2</v>
      </c>
      <c r="H63" s="369"/>
      <c r="I63" s="369"/>
      <c r="J63" s="372"/>
    </row>
    <row r="64" spans="1:11" x14ac:dyDescent="0.25">
      <c r="A64" s="363"/>
      <c r="B64" s="366"/>
      <c r="C64" s="9" t="str">
        <f>Таблица!$A$19</f>
        <v>VR.L-SL.SP-3.3</v>
      </c>
      <c r="D64" s="4" t="str">
        <f>Таблица!$B$19</f>
        <v>Стойка проходная (3 ниши / 3 ниши)</v>
      </c>
      <c r="E64" s="9">
        <v>2</v>
      </c>
      <c r="F64" s="295">
        <f>Таблица!$D$19</f>
        <v>5223.4000000000005</v>
      </c>
      <c r="G64" s="295">
        <f t="shared" si="11"/>
        <v>10446.800000000001</v>
      </c>
      <c r="H64" s="369"/>
      <c r="I64" s="369"/>
      <c r="J64" s="372"/>
    </row>
    <row r="65" spans="1:11" ht="22.5" x14ac:dyDescent="0.25">
      <c r="A65" s="363"/>
      <c r="B65" s="366"/>
      <c r="C65" s="9" t="str">
        <f>Таблица!$A$46</f>
        <v>VR.L-SL.UPK-4.4.3</v>
      </c>
      <c r="D65" s="300" t="str">
        <f>Таблица!$B$46</f>
        <v>Угловой проходной переходной модуль (4 ниши / угол-4 ниши / 3 ниши)</v>
      </c>
      <c r="E65" s="9">
        <v>1</v>
      </c>
      <c r="F65" s="295">
        <f>Таблица!$D$46</f>
        <v>16244.800000000001</v>
      </c>
      <c r="G65" s="295">
        <f t="shared" si="11"/>
        <v>16244.800000000001</v>
      </c>
      <c r="H65" s="369"/>
      <c r="I65" s="369"/>
      <c r="J65" s="372"/>
      <c r="K65" t="s">
        <v>512</v>
      </c>
    </row>
    <row r="66" spans="1:11" ht="15.75" thickBot="1" x14ac:dyDescent="0.3">
      <c r="A66" s="378"/>
      <c r="B66" s="379"/>
      <c r="C66" s="11" t="str">
        <f>Таблица!$A$56</f>
        <v>VR.L-SL.KG</v>
      </c>
      <c r="D66" s="5" t="str">
        <f>Таблица!$B$56</f>
        <v>Комплект горизонтальных перемычек (2шт)</v>
      </c>
      <c r="E66" s="11">
        <v>17</v>
      </c>
      <c r="F66" s="296">
        <f>Таблица!$D$56</f>
        <v>535.6</v>
      </c>
      <c r="G66" s="296">
        <f t="shared" ref="G66:G74" si="13">F66*E66</f>
        <v>9105.2000000000007</v>
      </c>
      <c r="H66" s="380"/>
      <c r="I66" s="380"/>
      <c r="J66" s="381"/>
    </row>
    <row r="67" spans="1:11" x14ac:dyDescent="0.25">
      <c r="A67" s="362">
        <v>58</v>
      </c>
      <c r="B67" s="365" t="s">
        <v>315</v>
      </c>
      <c r="C67" s="8" t="str">
        <f>Таблица!$A$7</f>
        <v>VR.L-SL.BZ</v>
      </c>
      <c r="D67" s="6" t="str">
        <f>Таблица!$B$7</f>
        <v>Боковая/задняя панель для стеллажа наборного</v>
      </c>
      <c r="E67" s="8">
        <v>10</v>
      </c>
      <c r="F67" s="294">
        <f>Таблица!$D$7</f>
        <v>592.80000000000007</v>
      </c>
      <c r="G67" s="294">
        <f t="shared" si="13"/>
        <v>5928.0000000000009</v>
      </c>
      <c r="H67" s="368" t="s">
        <v>553</v>
      </c>
      <c r="I67" s="368"/>
      <c r="J67" s="371">
        <f>SUM(G67:G76)</f>
        <v>82830.8</v>
      </c>
    </row>
    <row r="68" spans="1:11" x14ac:dyDescent="0.25">
      <c r="A68" s="363"/>
      <c r="B68" s="366"/>
      <c r="C68" s="9" t="str">
        <f>Таблица!$A$8</f>
        <v>VR.L-SL.P</v>
      </c>
      <c r="D68" s="3" t="str">
        <f>Таблица!$B$8</f>
        <v>Полка для стеллажа наборного</v>
      </c>
      <c r="E68" s="9">
        <v>20</v>
      </c>
      <c r="F68" s="295">
        <f>Таблица!$D$8</f>
        <v>625.30000000000007</v>
      </c>
      <c r="G68" s="295">
        <f t="shared" si="13"/>
        <v>12506.000000000002</v>
      </c>
      <c r="H68" s="369"/>
      <c r="I68" s="369"/>
      <c r="J68" s="372"/>
    </row>
    <row r="69" spans="1:11" x14ac:dyDescent="0.25">
      <c r="A69" s="363"/>
      <c r="B69" s="366"/>
      <c r="C69" s="9" t="str">
        <f>Таблица!$A$10</f>
        <v>VR.L-SL.KY-1</v>
      </c>
      <c r="D69" s="3" t="str">
        <f>Таблица!$B$10</f>
        <v>Короб с 1 ящиком для стеллажа наборного</v>
      </c>
      <c r="E69" s="9">
        <v>2</v>
      </c>
      <c r="F69" s="295">
        <f>Таблица!$D$10</f>
        <v>4568.2</v>
      </c>
      <c r="G69" s="295">
        <f t="shared" ref="G69:G70" si="14">F69*E69</f>
        <v>9136.4</v>
      </c>
      <c r="H69" s="369"/>
      <c r="I69" s="369"/>
      <c r="J69" s="372"/>
    </row>
    <row r="70" spans="1:11" x14ac:dyDescent="0.25">
      <c r="A70" s="363"/>
      <c r="B70" s="366"/>
      <c r="C70" s="62" t="str">
        <f>Таблица!A11</f>
        <v>VR.L-SL-KY-2</v>
      </c>
      <c r="D70" s="3" t="str">
        <f>Таблица!B11</f>
        <v>Короб с 2 ящиками для стеллажа наборного</v>
      </c>
      <c r="E70" s="62">
        <v>2</v>
      </c>
      <c r="F70" s="295">
        <f>Таблица!D11</f>
        <v>5886.4000000000005</v>
      </c>
      <c r="G70" s="295">
        <f t="shared" si="14"/>
        <v>11772.800000000001</v>
      </c>
      <c r="H70" s="369"/>
      <c r="I70" s="369"/>
      <c r="J70" s="372"/>
    </row>
    <row r="71" spans="1:11" x14ac:dyDescent="0.25">
      <c r="A71" s="363"/>
      <c r="B71" s="366"/>
      <c r="C71" s="9" t="str">
        <f>Таблица!$A$13</f>
        <v>VR.L-SL.SZ-2</v>
      </c>
      <c r="D71" s="3" t="str">
        <f>Таблица!$B$13</f>
        <v>Стойка завершающая (2 ниши)</v>
      </c>
      <c r="E71" s="9">
        <v>1</v>
      </c>
      <c r="F71" s="295">
        <f>Таблица!$D$13</f>
        <v>3889.6</v>
      </c>
      <c r="G71" s="295">
        <f t="shared" si="13"/>
        <v>3889.6</v>
      </c>
      <c r="H71" s="369"/>
      <c r="I71" s="369"/>
      <c r="J71" s="372"/>
    </row>
    <row r="72" spans="1:11" x14ac:dyDescent="0.25">
      <c r="A72" s="363"/>
      <c r="B72" s="366"/>
      <c r="C72" s="9" t="str">
        <f>Таблица!$A$14</f>
        <v>VR.L-SL.SZ-3</v>
      </c>
      <c r="D72" s="3" t="str">
        <f>Таблица!$B$14</f>
        <v>Стойка завершающая (3 ниши)</v>
      </c>
      <c r="E72" s="9">
        <v>1</v>
      </c>
      <c r="F72" s="295">
        <f>Таблица!$D$14</f>
        <v>5029.7</v>
      </c>
      <c r="G72" s="295">
        <f t="shared" ref="G72" si="15">F72*E72</f>
        <v>5029.7</v>
      </c>
      <c r="H72" s="369"/>
      <c r="I72" s="369"/>
      <c r="J72" s="372"/>
    </row>
    <row r="73" spans="1:11" x14ac:dyDescent="0.25">
      <c r="A73" s="363"/>
      <c r="B73" s="366"/>
      <c r="C73" s="9" t="str">
        <f>Таблица!$A$19</f>
        <v>VR.L-SL.SP-3.3</v>
      </c>
      <c r="D73" s="4" t="str">
        <f>Таблица!$B$19</f>
        <v>Стойка проходная (3 ниши / 3 ниши)</v>
      </c>
      <c r="E73" s="9">
        <v>1</v>
      </c>
      <c r="F73" s="295">
        <f>Таблица!$D$19</f>
        <v>5223.4000000000005</v>
      </c>
      <c r="G73" s="295">
        <f t="shared" si="13"/>
        <v>5223.4000000000005</v>
      </c>
      <c r="H73" s="369"/>
      <c r="I73" s="369"/>
      <c r="J73" s="372"/>
    </row>
    <row r="74" spans="1:11" x14ac:dyDescent="0.25">
      <c r="A74" s="363"/>
      <c r="B74" s="366"/>
      <c r="C74" s="9" t="str">
        <f>Таблица!$A$23</f>
        <v>VR.L-SL.SPP-2.3</v>
      </c>
      <c r="D74" s="4" t="str">
        <f>Таблица!$B$23</f>
        <v>Стойка переходная проходная (2 ниши / 3 ниши)</v>
      </c>
      <c r="E74" s="9">
        <v>1</v>
      </c>
      <c r="F74" s="295">
        <f>Таблица!$D$23</f>
        <v>5176.6000000000004</v>
      </c>
      <c r="G74" s="295">
        <f t="shared" si="13"/>
        <v>5176.6000000000004</v>
      </c>
      <c r="H74" s="369"/>
      <c r="I74" s="369"/>
      <c r="J74" s="372"/>
    </row>
    <row r="75" spans="1:11" ht="22.5" x14ac:dyDescent="0.25">
      <c r="A75" s="363"/>
      <c r="B75" s="366"/>
      <c r="C75" s="9" t="str">
        <f>Таблица!$A$44</f>
        <v>VR.L-SL.UPK-3.4.3</v>
      </c>
      <c r="D75" s="300" t="str">
        <f>Таблица!$B$44</f>
        <v>Угловой проходной переходной модуль (3 ниши / угол-4 ниши / 3 ниши)</v>
      </c>
      <c r="E75" s="9">
        <v>1</v>
      </c>
      <c r="F75" s="295">
        <f>Таблица!$D$44</f>
        <v>16134.300000000001</v>
      </c>
      <c r="G75" s="295">
        <f t="shared" ref="G75:G85" si="16">F75*E75</f>
        <v>16134.300000000001</v>
      </c>
      <c r="H75" s="369"/>
      <c r="I75" s="369"/>
      <c r="J75" s="372"/>
      <c r="K75" t="s">
        <v>513</v>
      </c>
    </row>
    <row r="76" spans="1:11" ht="15.75" thickBot="1" x14ac:dyDescent="0.3">
      <c r="A76" s="378"/>
      <c r="B76" s="379"/>
      <c r="C76" s="11" t="str">
        <f>Таблица!$A$56</f>
        <v>VR.L-SL.KG</v>
      </c>
      <c r="D76" s="5" t="str">
        <f>Таблица!$B$56</f>
        <v>Комплект горизонтальных перемычек (2шт)</v>
      </c>
      <c r="E76" s="11">
        <v>15</v>
      </c>
      <c r="F76" s="296">
        <f>Таблица!$D$56</f>
        <v>535.6</v>
      </c>
      <c r="G76" s="296">
        <f t="shared" si="16"/>
        <v>8034</v>
      </c>
      <c r="H76" s="380"/>
      <c r="I76" s="380"/>
      <c r="J76" s="381"/>
    </row>
    <row r="77" spans="1:11" x14ac:dyDescent="0.25">
      <c r="A77" s="362">
        <v>59</v>
      </c>
      <c r="B77" s="365" t="s">
        <v>316</v>
      </c>
      <c r="C77" s="8" t="str">
        <f>Таблица!$A$7</f>
        <v>VR.L-SL.BZ</v>
      </c>
      <c r="D77" s="6" t="str">
        <f>Таблица!$B$7</f>
        <v>Боковая/задняя панель для стеллажа наборного</v>
      </c>
      <c r="E77" s="8">
        <v>13</v>
      </c>
      <c r="F77" s="294">
        <f>Таблица!$D$7</f>
        <v>592.80000000000007</v>
      </c>
      <c r="G77" s="294">
        <f t="shared" si="16"/>
        <v>7706.4000000000005</v>
      </c>
      <c r="H77" s="368" t="s">
        <v>548</v>
      </c>
      <c r="I77" s="368"/>
      <c r="J77" s="371">
        <f>SUM(G77:G87)</f>
        <v>94845.400000000009</v>
      </c>
    </row>
    <row r="78" spans="1:11" x14ac:dyDescent="0.25">
      <c r="A78" s="363"/>
      <c r="B78" s="366"/>
      <c r="C78" s="9" t="str">
        <f>Таблица!$A$8</f>
        <v>VR.L-SL.P</v>
      </c>
      <c r="D78" s="3" t="str">
        <f>Таблица!$B$8</f>
        <v>Полка для стеллажа наборного</v>
      </c>
      <c r="E78" s="9">
        <v>20</v>
      </c>
      <c r="F78" s="295">
        <f>Таблица!$D$8</f>
        <v>625.30000000000007</v>
      </c>
      <c r="G78" s="295">
        <f t="shared" si="16"/>
        <v>12506.000000000002</v>
      </c>
      <c r="H78" s="369"/>
      <c r="I78" s="369"/>
      <c r="J78" s="372"/>
    </row>
    <row r="79" spans="1:11" x14ac:dyDescent="0.25">
      <c r="A79" s="363"/>
      <c r="B79" s="366"/>
      <c r="C79" s="9" t="str">
        <f>Таблица!$A$9</f>
        <v>VR.L-SL.KF</v>
      </c>
      <c r="D79" s="3" t="str">
        <f>Таблица!$B$9</f>
        <v>Короб с фасадом для стеллажа наборного</v>
      </c>
      <c r="E79" s="9">
        <v>3</v>
      </c>
      <c r="F79" s="295">
        <f>Таблица!$D$9</f>
        <v>2986.1</v>
      </c>
      <c r="G79" s="295">
        <f t="shared" si="16"/>
        <v>8958.2999999999993</v>
      </c>
      <c r="H79" s="369"/>
      <c r="I79" s="369"/>
      <c r="J79" s="372"/>
    </row>
    <row r="80" spans="1:11" x14ac:dyDescent="0.25">
      <c r="A80" s="363"/>
      <c r="B80" s="366"/>
      <c r="C80" s="9" t="str">
        <f>Таблица!$A$10</f>
        <v>VR.L-SL.KY-1</v>
      </c>
      <c r="D80" s="3" t="str">
        <f>Таблица!$B$10</f>
        <v>Короб с 1 ящиком для стеллажа наборного</v>
      </c>
      <c r="E80" s="9">
        <v>2</v>
      </c>
      <c r="F80" s="295">
        <f>Таблица!$D$10</f>
        <v>4568.2</v>
      </c>
      <c r="G80" s="295">
        <f t="shared" si="16"/>
        <v>9136.4</v>
      </c>
      <c r="H80" s="369"/>
      <c r="I80" s="369"/>
      <c r="J80" s="372"/>
    </row>
    <row r="81" spans="1:11" x14ac:dyDescent="0.25">
      <c r="A81" s="363"/>
      <c r="B81" s="366"/>
      <c r="C81" s="62" t="str">
        <f>Таблица!A11</f>
        <v>VR.L-SL-KY-2</v>
      </c>
      <c r="D81" s="3" t="str">
        <f>Таблица!B11</f>
        <v>Короб с 2 ящиками для стеллажа наборного</v>
      </c>
      <c r="E81" s="62">
        <v>2</v>
      </c>
      <c r="F81" s="295">
        <f>Таблица!D11</f>
        <v>5886.4000000000005</v>
      </c>
      <c r="G81" s="295">
        <f t="shared" si="16"/>
        <v>11772.800000000001</v>
      </c>
      <c r="H81" s="369"/>
      <c r="I81" s="369"/>
      <c r="J81" s="372"/>
    </row>
    <row r="82" spans="1:11" x14ac:dyDescent="0.25">
      <c r="A82" s="363"/>
      <c r="B82" s="366"/>
      <c r="C82" s="9" t="str">
        <f>Таблица!$A$12</f>
        <v>VR.L-SL.SZ-1</v>
      </c>
      <c r="D82" s="3" t="str">
        <f>Таблица!$B$12</f>
        <v>Стойка завершающая (1 ниша)</v>
      </c>
      <c r="E82" s="9">
        <v>1</v>
      </c>
      <c r="F82" s="295">
        <f>Таблица!$D$12</f>
        <v>2520.7000000000003</v>
      </c>
      <c r="G82" s="295">
        <f t="shared" si="16"/>
        <v>2520.7000000000003</v>
      </c>
      <c r="H82" s="369"/>
      <c r="I82" s="369"/>
      <c r="J82" s="372"/>
    </row>
    <row r="83" spans="1:11" x14ac:dyDescent="0.25">
      <c r="A83" s="363"/>
      <c r="B83" s="366"/>
      <c r="C83" s="9" t="str">
        <f>Таблица!$A$16</f>
        <v>VR.L-SL.SZ-5</v>
      </c>
      <c r="D83" s="3" t="str">
        <f>Таблица!$B$16</f>
        <v>Стойка завершающая (5 ниш)</v>
      </c>
      <c r="E83" s="9">
        <v>1</v>
      </c>
      <c r="F83" s="295">
        <f>Таблица!$D$16</f>
        <v>7598.5</v>
      </c>
      <c r="G83" s="295">
        <f t="shared" si="16"/>
        <v>7598.5</v>
      </c>
      <c r="H83" s="369"/>
      <c r="I83" s="369"/>
      <c r="J83" s="372"/>
    </row>
    <row r="84" spans="1:11" x14ac:dyDescent="0.25">
      <c r="A84" s="363"/>
      <c r="B84" s="366"/>
      <c r="C84" s="9" t="str">
        <f>Таблица!$A$22</f>
        <v>VR.L-SL.SPP-1.2</v>
      </c>
      <c r="D84" s="4" t="str">
        <f>Таблица!$B$22</f>
        <v>Стойка переходная проходная (1 ниша / 2 ниши)</v>
      </c>
      <c r="E84" s="9">
        <v>1</v>
      </c>
      <c r="F84" s="295">
        <f>Таблица!$D$22</f>
        <v>4006.6000000000004</v>
      </c>
      <c r="G84" s="295">
        <f t="shared" si="16"/>
        <v>4006.6000000000004</v>
      </c>
      <c r="H84" s="369"/>
      <c r="I84" s="369"/>
      <c r="J84" s="372"/>
    </row>
    <row r="85" spans="1:11" x14ac:dyDescent="0.25">
      <c r="A85" s="363"/>
      <c r="B85" s="366"/>
      <c r="C85" s="9" t="str">
        <f>Таблица!$A$25</f>
        <v>VR.L-SL.SPP-4.5</v>
      </c>
      <c r="D85" s="4" t="str">
        <f>Таблица!$B$25</f>
        <v>Стойка переходная проходная (4 ниши / 5 ниш)</v>
      </c>
      <c r="E85" s="9">
        <v>1</v>
      </c>
      <c r="F85" s="295">
        <f>Таблица!$D$25</f>
        <v>7813</v>
      </c>
      <c r="G85" s="295">
        <f t="shared" si="16"/>
        <v>7813</v>
      </c>
      <c r="H85" s="369"/>
      <c r="I85" s="369"/>
      <c r="J85" s="372"/>
    </row>
    <row r="86" spans="1:11" ht="22.5" x14ac:dyDescent="0.25">
      <c r="A86" s="363"/>
      <c r="B86" s="366"/>
      <c r="C86" s="9" t="str">
        <f>Таблица!$A$40</f>
        <v>VR.L-SL.UPK-4.3.2</v>
      </c>
      <c r="D86" s="300" t="str">
        <f>Таблица!$B$40</f>
        <v>Угловой проходной переходной модуль (4 ниши / угол-3 ниши / 2 ниши)</v>
      </c>
      <c r="E86" s="9">
        <v>1</v>
      </c>
      <c r="F86" s="295">
        <f>Таблица!$D$40</f>
        <v>14257.1</v>
      </c>
      <c r="G86" s="295">
        <f t="shared" ref="G86:G89" si="17">F86*E86</f>
        <v>14257.1</v>
      </c>
      <c r="H86" s="369"/>
      <c r="I86" s="369"/>
      <c r="J86" s="372"/>
      <c r="K86" t="s">
        <v>514</v>
      </c>
    </row>
    <row r="87" spans="1:11" ht="15.75" thickBot="1" x14ac:dyDescent="0.3">
      <c r="A87" s="378"/>
      <c r="B87" s="379"/>
      <c r="C87" s="11" t="str">
        <f>Таблица!$A$56</f>
        <v>VR.L-SL.KG</v>
      </c>
      <c r="D87" s="5" t="str">
        <f>Таблица!$B$56</f>
        <v>Комплект горизонтальных перемычек (2шт)</v>
      </c>
      <c r="E87" s="11">
        <v>16</v>
      </c>
      <c r="F87" s="296">
        <f>Таблица!$D$56</f>
        <v>535.6</v>
      </c>
      <c r="G87" s="296">
        <f t="shared" si="17"/>
        <v>8569.6</v>
      </c>
      <c r="H87" s="380"/>
      <c r="I87" s="380"/>
      <c r="J87" s="381"/>
    </row>
    <row r="88" spans="1:11" x14ac:dyDescent="0.25">
      <c r="A88" s="362">
        <v>60</v>
      </c>
      <c r="B88" s="365" t="s">
        <v>317</v>
      </c>
      <c r="C88" s="8" t="str">
        <f>Таблица!$A$7</f>
        <v>VR.L-SL.BZ</v>
      </c>
      <c r="D88" s="6" t="str">
        <f>Таблица!$B$7</f>
        <v>Боковая/задняя панель для стеллажа наборного</v>
      </c>
      <c r="E88" s="8">
        <v>46</v>
      </c>
      <c r="F88" s="294">
        <f>Таблица!$D$7</f>
        <v>592.80000000000007</v>
      </c>
      <c r="G88" s="294">
        <f t="shared" si="17"/>
        <v>27268.800000000003</v>
      </c>
      <c r="H88" s="368" t="s">
        <v>552</v>
      </c>
      <c r="I88" s="368"/>
      <c r="J88" s="371">
        <f>SUM(G88:G95)</f>
        <v>110315.4</v>
      </c>
    </row>
    <row r="89" spans="1:11" x14ac:dyDescent="0.25">
      <c r="A89" s="363"/>
      <c r="B89" s="366"/>
      <c r="C89" s="9" t="str">
        <f>Таблица!$A$8</f>
        <v>VR.L-SL.P</v>
      </c>
      <c r="D89" s="3" t="str">
        <f>Таблица!$B$8</f>
        <v>Полка для стеллажа наборного</v>
      </c>
      <c r="E89" s="9">
        <v>31</v>
      </c>
      <c r="F89" s="295">
        <f>Таблица!$D$8</f>
        <v>625.30000000000007</v>
      </c>
      <c r="G89" s="295">
        <f t="shared" si="17"/>
        <v>19384.300000000003</v>
      </c>
      <c r="H89" s="369"/>
      <c r="I89" s="369"/>
      <c r="J89" s="372"/>
    </row>
    <row r="90" spans="1:11" x14ac:dyDescent="0.25">
      <c r="A90" s="363"/>
      <c r="B90" s="366"/>
      <c r="C90" s="9" t="str">
        <f>Таблица!$A$14</f>
        <v>VR.L-SL.SZ-3</v>
      </c>
      <c r="D90" s="3" t="str">
        <f>Таблица!$B$14</f>
        <v>Стойка завершающая (3 ниши)</v>
      </c>
      <c r="E90" s="9">
        <v>1</v>
      </c>
      <c r="F90" s="295">
        <f>Таблица!$D$14</f>
        <v>5029.7</v>
      </c>
      <c r="G90" s="295">
        <f t="shared" ref="G90" si="18">F90*E90</f>
        <v>5029.7</v>
      </c>
      <c r="H90" s="369"/>
      <c r="I90" s="369"/>
      <c r="J90" s="372"/>
    </row>
    <row r="91" spans="1:11" x14ac:dyDescent="0.25">
      <c r="A91" s="363"/>
      <c r="B91" s="366"/>
      <c r="C91" s="9" t="str">
        <f>Таблица!$A$15</f>
        <v>VR.L-SL.SZ-4</v>
      </c>
      <c r="D91" s="3" t="str">
        <f>Таблица!$B$15</f>
        <v>Стойка завершающая (4 ниши)</v>
      </c>
      <c r="E91" s="9">
        <v>1</v>
      </c>
      <c r="F91" s="295">
        <f>Таблица!$D$15</f>
        <v>6349.2</v>
      </c>
      <c r="G91" s="295">
        <f t="shared" ref="G91:G92" si="19">F91*E91</f>
        <v>6349.2</v>
      </c>
      <c r="H91" s="369"/>
      <c r="I91" s="369"/>
      <c r="J91" s="372"/>
    </row>
    <row r="92" spans="1:11" x14ac:dyDescent="0.25">
      <c r="A92" s="363"/>
      <c r="B92" s="366"/>
      <c r="C92" s="9" t="str">
        <f>Таблица!$A$19</f>
        <v>VR.L-SL.SP-3.3</v>
      </c>
      <c r="D92" s="4" t="str">
        <f>Таблица!$B$19</f>
        <v>Стойка проходная (3 ниши / 3 ниши)</v>
      </c>
      <c r="E92" s="9">
        <v>2</v>
      </c>
      <c r="F92" s="295">
        <f>Таблица!$D$19</f>
        <v>5223.4000000000005</v>
      </c>
      <c r="G92" s="295">
        <f t="shared" si="19"/>
        <v>10446.800000000001</v>
      </c>
      <c r="H92" s="369"/>
      <c r="I92" s="369"/>
      <c r="J92" s="372"/>
    </row>
    <row r="93" spans="1:11" x14ac:dyDescent="0.25">
      <c r="A93" s="363"/>
      <c r="B93" s="366"/>
      <c r="C93" s="9" t="str">
        <f>Таблица!$A$20</f>
        <v>VR.L-SL.SP-4.4</v>
      </c>
      <c r="D93" s="4" t="str">
        <f>Таблица!$B$20</f>
        <v>Стойка проходная (4 ниши / 4 ниши)</v>
      </c>
      <c r="E93" s="9">
        <v>2</v>
      </c>
      <c r="F93" s="295">
        <f>Таблица!$D$20</f>
        <v>6513</v>
      </c>
      <c r="G93" s="295">
        <f t="shared" ref="G93" si="20">F93*E93</f>
        <v>13026</v>
      </c>
      <c r="H93" s="369"/>
      <c r="I93" s="369"/>
      <c r="J93" s="372"/>
    </row>
    <row r="94" spans="1:11" ht="22.5" x14ac:dyDescent="0.25">
      <c r="A94" s="363"/>
      <c r="B94" s="366"/>
      <c r="C94" s="9" t="str">
        <f>Таблица!$A$42</f>
        <v>VR.L-SL.UPK-4.3.3</v>
      </c>
      <c r="D94" s="300" t="str">
        <f>Таблица!$B$42</f>
        <v>Угловой проходной переходной модуль (4 ниши / угол-3 ниши / 3 ниши)</v>
      </c>
      <c r="E94" s="9">
        <v>1</v>
      </c>
      <c r="F94" s="295">
        <f>Таблица!$D$42</f>
        <v>14349.4</v>
      </c>
      <c r="G94" s="295">
        <f t="shared" ref="G94:G95" si="21">F94*E94</f>
        <v>14349.4</v>
      </c>
      <c r="H94" s="369"/>
      <c r="I94" s="369"/>
      <c r="J94" s="372"/>
    </row>
    <row r="95" spans="1:11" ht="15.75" thickBot="1" x14ac:dyDescent="0.3">
      <c r="A95" s="378"/>
      <c r="B95" s="379"/>
      <c r="C95" s="11" t="str">
        <f>Таблица!$A$56</f>
        <v>VR.L-SL.KG</v>
      </c>
      <c r="D95" s="5" t="str">
        <f>Таблица!$B$56</f>
        <v>Комплект горизонтальных перемычек (2шт)</v>
      </c>
      <c r="E95" s="11">
        <v>27</v>
      </c>
      <c r="F95" s="296">
        <f>Таблица!$D$56</f>
        <v>535.6</v>
      </c>
      <c r="G95" s="296">
        <f t="shared" si="21"/>
        <v>14461.2</v>
      </c>
      <c r="H95" s="380"/>
      <c r="I95" s="380"/>
      <c r="J95" s="381"/>
    </row>
  </sheetData>
  <sheetProtection password="E7C5" sheet="1" objects="1" scenarios="1"/>
  <mergeCells count="59">
    <mergeCell ref="B1:J1"/>
    <mergeCell ref="A2:J2"/>
    <mergeCell ref="A88:A95"/>
    <mergeCell ref="B88:B95"/>
    <mergeCell ref="H88:H95"/>
    <mergeCell ref="I88:I95"/>
    <mergeCell ref="J88:J95"/>
    <mergeCell ref="J67:J76"/>
    <mergeCell ref="H67:H76"/>
    <mergeCell ref="B67:B76"/>
    <mergeCell ref="A67:A76"/>
    <mergeCell ref="I67:I76"/>
    <mergeCell ref="A77:A87"/>
    <mergeCell ref="B77:B87"/>
    <mergeCell ref="H77:H87"/>
    <mergeCell ref="I77:I87"/>
    <mergeCell ref="J77:J87"/>
    <mergeCell ref="A59:A66"/>
    <mergeCell ref="B59:B66"/>
    <mergeCell ref="H59:H66"/>
    <mergeCell ref="I59:I66"/>
    <mergeCell ref="J59:J66"/>
    <mergeCell ref="B41:B49"/>
    <mergeCell ref="A41:A49"/>
    <mergeCell ref="H41:H49"/>
    <mergeCell ref="I41:I49"/>
    <mergeCell ref="J41:J49"/>
    <mergeCell ref="A50:A58"/>
    <mergeCell ref="B50:B58"/>
    <mergeCell ref="H50:H58"/>
    <mergeCell ref="I50:I58"/>
    <mergeCell ref="J50:J58"/>
    <mergeCell ref="A32:A40"/>
    <mergeCell ref="B32:B40"/>
    <mergeCell ref="H32:H40"/>
    <mergeCell ref="I32:I40"/>
    <mergeCell ref="J32:J40"/>
    <mergeCell ref="A14:A22"/>
    <mergeCell ref="H14:H22"/>
    <mergeCell ref="I14:I22"/>
    <mergeCell ref="J14:J22"/>
    <mergeCell ref="A23:A31"/>
    <mergeCell ref="B23:B31"/>
    <mergeCell ref="H23:H31"/>
    <mergeCell ref="I23:I31"/>
    <mergeCell ref="J23:J31"/>
    <mergeCell ref="B14:B22"/>
    <mergeCell ref="B6:B13"/>
    <mergeCell ref="A6:A13"/>
    <mergeCell ref="H6:H13"/>
    <mergeCell ref="I6:I13"/>
    <mergeCell ref="J6:J13"/>
    <mergeCell ref="A5:J5"/>
    <mergeCell ref="A3:A4"/>
    <mergeCell ref="B3:B4"/>
    <mergeCell ref="C3:G3"/>
    <mergeCell ref="H3:H4"/>
    <mergeCell ref="I3:I4"/>
    <mergeCell ref="J3:J4"/>
  </mergeCells>
  <pageMargins left="0" right="0" top="0" bottom="0" header="0" footer="0"/>
  <pageSetup paperSize="9" orientation="landscape" horizontalDpi="0" verticalDpi="0" r:id="rId1"/>
  <rowBreaks count="2" manualBreakCount="2">
    <brk id="31" max="16383" man="1"/>
    <brk id="66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/>
  <dimension ref="A1:CI120"/>
  <sheetViews>
    <sheetView zoomScaleNormal="100" workbookViewId="0">
      <pane xSplit="5" ySplit="3" topLeftCell="F4" activePane="bottomRight" state="frozen"/>
      <selection pane="topRight" activeCell="F1" sqref="F1"/>
      <selection pane="bottomLeft" activeCell="A4" sqref="A4"/>
      <selection pane="bottomRight" activeCell="D12" sqref="D12"/>
    </sheetView>
  </sheetViews>
  <sheetFormatPr defaultColWidth="9.140625" defaultRowHeight="15" x14ac:dyDescent="0.25"/>
  <cols>
    <col min="1" max="1" width="27.85546875" style="80" customWidth="1"/>
    <col min="2" max="2" width="86.28515625" style="80" customWidth="1"/>
    <col min="3" max="3" width="16" style="82" customWidth="1"/>
    <col min="4" max="4" width="18.28515625" style="83" customWidth="1"/>
    <col min="5" max="5" width="15.7109375" style="82" hidden="1" customWidth="1"/>
    <col min="6" max="6" width="19.140625" style="83" customWidth="1"/>
    <col min="7" max="7" width="8.7109375" style="80" customWidth="1"/>
    <col min="8" max="8" width="8.42578125" style="81" customWidth="1"/>
    <col min="9" max="9" width="2.42578125" style="80" customWidth="1"/>
    <col min="10" max="10" width="26.5703125" style="80" customWidth="1"/>
    <col min="11" max="11" width="63.28515625" style="80" customWidth="1"/>
    <col min="12" max="12" width="10.7109375" style="82" customWidth="1"/>
    <col min="13" max="13" width="13.140625" style="83" customWidth="1"/>
    <col min="14" max="14" width="7.85546875" style="256" customWidth="1"/>
    <col min="15" max="15" width="2.42578125" style="80" customWidth="1"/>
    <col min="16" max="16" width="18.7109375" style="80" customWidth="1"/>
    <col min="17" max="17" width="55.42578125" style="80" customWidth="1"/>
    <col min="18" max="18" width="12.85546875" style="83" customWidth="1"/>
    <col min="19" max="19" width="5.140625" style="83" customWidth="1"/>
    <col min="20" max="20" width="7.85546875" style="256" customWidth="1"/>
    <col min="21" max="21" width="2.42578125" style="80" customWidth="1"/>
    <col min="22" max="22" width="18.7109375" style="80" customWidth="1"/>
    <col min="23" max="23" width="53.28515625" style="80" customWidth="1"/>
    <col min="24" max="24" width="13.28515625" style="82" customWidth="1"/>
    <col min="25" max="25" width="4.5703125" style="83" customWidth="1"/>
    <col min="26" max="26" width="7.85546875" style="256" customWidth="1"/>
    <col min="27" max="27" width="2.140625" style="80" customWidth="1"/>
    <col min="28" max="28" width="28.7109375" style="80" customWidth="1"/>
    <col min="29" max="29" width="78.7109375" style="80" customWidth="1"/>
    <col min="30" max="30" width="13.28515625" style="82" customWidth="1"/>
    <col min="31" max="31" width="9.140625" style="83" customWidth="1"/>
    <col min="32" max="32" width="8.140625" style="256" customWidth="1"/>
    <col min="33" max="33" width="2" style="80" customWidth="1"/>
    <col min="34" max="34" width="14.7109375" style="80" customWidth="1"/>
    <col min="35" max="35" width="45.5703125" style="80" customWidth="1"/>
    <col min="36" max="36" width="9.140625" style="80"/>
    <col min="37" max="37" width="3.5703125" style="80" customWidth="1"/>
    <col min="38" max="38" width="10.42578125" style="256" customWidth="1"/>
    <col min="39" max="39" width="2.42578125" style="80" customWidth="1"/>
    <col min="40" max="40" width="13.28515625" style="80" customWidth="1"/>
    <col min="41" max="41" width="37.42578125" style="80" customWidth="1"/>
    <col min="42" max="42" width="9.140625" style="80"/>
    <col min="43" max="43" width="3.5703125" style="80" customWidth="1"/>
    <col min="44" max="44" width="10.42578125" style="256" customWidth="1"/>
    <col min="45" max="16384" width="9.140625" style="80"/>
  </cols>
  <sheetData>
    <row r="1" spans="1:44" s="71" customFormat="1" ht="24.75" customHeight="1" thickBot="1" x14ac:dyDescent="0.3">
      <c r="A1" s="403" t="s">
        <v>15</v>
      </c>
      <c r="B1" s="403"/>
      <c r="C1" s="403"/>
      <c r="D1" s="403"/>
      <c r="E1" s="74"/>
      <c r="F1" s="253"/>
      <c r="G1" s="75"/>
      <c r="H1" s="76"/>
      <c r="I1" s="75"/>
      <c r="J1" s="402" t="s">
        <v>14</v>
      </c>
      <c r="K1" s="402"/>
      <c r="L1" s="402"/>
      <c r="M1" s="402"/>
      <c r="N1" s="402"/>
      <c r="O1" s="75"/>
      <c r="P1" s="402" t="s">
        <v>14</v>
      </c>
      <c r="Q1" s="402"/>
      <c r="R1" s="402"/>
      <c r="S1" s="402"/>
      <c r="T1" s="402"/>
      <c r="U1" s="75"/>
      <c r="V1" s="402" t="s">
        <v>14</v>
      </c>
      <c r="W1" s="402"/>
      <c r="X1" s="402"/>
      <c r="Y1" s="402"/>
      <c r="Z1" s="402"/>
      <c r="AB1" s="402" t="s">
        <v>14</v>
      </c>
      <c r="AC1" s="402"/>
      <c r="AD1" s="402"/>
      <c r="AE1" s="402"/>
      <c r="AF1" s="402"/>
      <c r="AL1" s="258"/>
      <c r="AR1" s="258"/>
    </row>
    <row r="2" spans="1:44" ht="15.75" thickBot="1" x14ac:dyDescent="0.3">
      <c r="A2" s="77"/>
      <c r="B2" s="77"/>
      <c r="C2" s="78"/>
      <c r="D2" s="117"/>
      <c r="E2" s="79"/>
      <c r="F2" s="254" t="s">
        <v>11</v>
      </c>
    </row>
    <row r="3" spans="1:44" s="91" customFormat="1" ht="30" customHeight="1" thickBot="1" x14ac:dyDescent="0.3">
      <c r="A3" s="84" t="s">
        <v>0</v>
      </c>
      <c r="B3" s="85" t="s">
        <v>5</v>
      </c>
      <c r="C3" s="85" t="s">
        <v>6</v>
      </c>
      <c r="D3" s="239" t="s">
        <v>13</v>
      </c>
      <c r="E3" s="86"/>
      <c r="F3" s="255">
        <v>1.3</v>
      </c>
      <c r="G3" s="87"/>
      <c r="H3" s="88"/>
      <c r="I3" s="87"/>
      <c r="J3" s="84" t="s">
        <v>0</v>
      </c>
      <c r="K3" s="85" t="s">
        <v>5</v>
      </c>
      <c r="L3" s="85" t="s">
        <v>7</v>
      </c>
      <c r="M3" s="89" t="s">
        <v>9</v>
      </c>
      <c r="N3" s="239" t="s">
        <v>8</v>
      </c>
      <c r="O3" s="87"/>
      <c r="P3" s="84" t="s">
        <v>0</v>
      </c>
      <c r="Q3" s="85" t="s">
        <v>5</v>
      </c>
      <c r="R3" s="90" t="s">
        <v>7</v>
      </c>
      <c r="S3" s="89" t="s">
        <v>9</v>
      </c>
      <c r="T3" s="239" t="s">
        <v>8</v>
      </c>
      <c r="U3" s="87"/>
      <c r="V3" s="84" t="s">
        <v>0</v>
      </c>
      <c r="W3" s="85" t="s">
        <v>5</v>
      </c>
      <c r="X3" s="85" t="s">
        <v>7</v>
      </c>
      <c r="Y3" s="89" t="s">
        <v>9</v>
      </c>
      <c r="Z3" s="239" t="s">
        <v>8</v>
      </c>
      <c r="AB3" s="84" t="s">
        <v>0</v>
      </c>
      <c r="AC3" s="85" t="s">
        <v>5</v>
      </c>
      <c r="AD3" s="85" t="s">
        <v>7</v>
      </c>
      <c r="AE3" s="89" t="s">
        <v>9</v>
      </c>
      <c r="AF3" s="239" t="s">
        <v>8</v>
      </c>
      <c r="AL3" s="259"/>
      <c r="AR3" s="259"/>
    </row>
    <row r="4" spans="1:44" s="93" customFormat="1" ht="17.25" customHeight="1" x14ac:dyDescent="0.25">
      <c r="A4" s="92"/>
      <c r="B4" s="92"/>
      <c r="C4" s="92"/>
      <c r="D4" s="240"/>
      <c r="E4" s="86"/>
      <c r="F4" s="95"/>
      <c r="H4" s="94"/>
      <c r="J4" s="86"/>
      <c r="K4" s="86"/>
      <c r="L4" s="86"/>
      <c r="M4" s="95"/>
      <c r="N4" s="95"/>
      <c r="P4" s="86"/>
      <c r="Q4" s="86"/>
      <c r="R4" s="95"/>
      <c r="S4" s="95"/>
      <c r="T4" s="95"/>
      <c r="V4" s="86"/>
      <c r="W4" s="86"/>
      <c r="X4" s="86"/>
      <c r="Y4" s="95"/>
      <c r="Z4" s="95"/>
      <c r="AB4" s="86"/>
      <c r="AC4" s="86"/>
      <c r="AD4" s="86"/>
      <c r="AE4" s="95"/>
      <c r="AF4" s="95"/>
      <c r="AL4" s="260"/>
      <c r="AR4" s="260"/>
    </row>
    <row r="5" spans="1:44" ht="15.75" thickBot="1" x14ac:dyDescent="0.3">
      <c r="J5" s="96"/>
      <c r="K5" s="96"/>
      <c r="L5" s="79"/>
      <c r="M5" s="97"/>
    </row>
    <row r="6" spans="1:44" ht="15.75" thickBot="1" x14ac:dyDescent="0.3">
      <c r="A6" s="397" t="s">
        <v>22</v>
      </c>
      <c r="B6" s="398"/>
      <c r="C6" s="398"/>
      <c r="D6" s="205" t="s">
        <v>12</v>
      </c>
      <c r="F6" s="205" t="s">
        <v>12</v>
      </c>
      <c r="J6" s="98"/>
      <c r="K6" s="96"/>
      <c r="L6" s="79"/>
      <c r="M6" s="99"/>
    </row>
    <row r="7" spans="1:44" x14ac:dyDescent="0.25">
      <c r="A7" s="100" t="s">
        <v>207</v>
      </c>
      <c r="B7" s="101" t="s">
        <v>23</v>
      </c>
      <c r="C7" s="102" t="s">
        <v>143</v>
      </c>
      <c r="D7" s="147">
        <f>F7*$F$3</f>
        <v>592.80000000000007</v>
      </c>
      <c r="E7" s="78" t="s">
        <v>421</v>
      </c>
      <c r="F7" s="103">
        <v>456</v>
      </c>
      <c r="J7" s="98"/>
      <c r="K7" s="96"/>
      <c r="L7" s="79"/>
      <c r="M7" s="99"/>
    </row>
    <row r="8" spans="1:44" x14ac:dyDescent="0.25">
      <c r="A8" s="104" t="s">
        <v>105</v>
      </c>
      <c r="B8" s="105" t="s">
        <v>24</v>
      </c>
      <c r="C8" s="106" t="s">
        <v>142</v>
      </c>
      <c r="D8" s="159">
        <f t="shared" ref="D8:D25" si="0">F8*$F$3</f>
        <v>625.30000000000007</v>
      </c>
      <c r="E8" s="78" t="s">
        <v>422</v>
      </c>
      <c r="F8" s="107">
        <v>481</v>
      </c>
      <c r="J8" s="98"/>
      <c r="K8" s="96"/>
      <c r="L8" s="79"/>
      <c r="M8" s="99"/>
    </row>
    <row r="9" spans="1:44" x14ac:dyDescent="0.25">
      <c r="A9" s="108" t="s">
        <v>104</v>
      </c>
      <c r="B9" s="109" t="s">
        <v>25</v>
      </c>
      <c r="C9" s="110" t="s">
        <v>141</v>
      </c>
      <c r="D9" s="156">
        <f t="shared" si="0"/>
        <v>2986.1</v>
      </c>
      <c r="E9" s="78" t="s">
        <v>423</v>
      </c>
      <c r="F9" s="111">
        <v>2297</v>
      </c>
      <c r="J9" s="98"/>
      <c r="K9" s="96"/>
      <c r="L9" s="79"/>
      <c r="M9" s="99"/>
    </row>
    <row r="10" spans="1:44" x14ac:dyDescent="0.25">
      <c r="A10" s="108" t="s">
        <v>106</v>
      </c>
      <c r="B10" s="109" t="s">
        <v>26</v>
      </c>
      <c r="C10" s="110" t="s">
        <v>141</v>
      </c>
      <c r="D10" s="156">
        <f t="shared" si="0"/>
        <v>4568.2</v>
      </c>
      <c r="E10" s="78" t="s">
        <v>424</v>
      </c>
      <c r="F10" s="111">
        <v>3514</v>
      </c>
      <c r="J10" s="98"/>
      <c r="K10" s="96"/>
      <c r="L10" s="79"/>
      <c r="M10" s="99"/>
    </row>
    <row r="11" spans="1:44" x14ac:dyDescent="0.25">
      <c r="A11" s="108" t="s">
        <v>107</v>
      </c>
      <c r="B11" s="109" t="s">
        <v>27</v>
      </c>
      <c r="C11" s="110" t="s">
        <v>141</v>
      </c>
      <c r="D11" s="156">
        <f t="shared" si="0"/>
        <v>5886.4000000000005</v>
      </c>
      <c r="E11" s="78" t="s">
        <v>425</v>
      </c>
      <c r="F11" s="111">
        <v>4528</v>
      </c>
      <c r="J11" s="98"/>
      <c r="K11" s="96"/>
      <c r="L11" s="79"/>
      <c r="M11" s="99"/>
    </row>
    <row r="12" spans="1:44" x14ac:dyDescent="0.25">
      <c r="A12" s="112" t="s">
        <v>28</v>
      </c>
      <c r="B12" s="113" t="s">
        <v>29</v>
      </c>
      <c r="C12" s="114" t="s">
        <v>208</v>
      </c>
      <c r="D12" s="241">
        <f t="shared" si="0"/>
        <v>2520.7000000000003</v>
      </c>
      <c r="E12" s="78" t="s">
        <v>353</v>
      </c>
      <c r="F12" s="115">
        <v>1939</v>
      </c>
      <c r="J12" s="96"/>
      <c r="K12" s="96"/>
      <c r="L12" s="96"/>
      <c r="M12" s="79"/>
      <c r="N12" s="116"/>
    </row>
    <row r="13" spans="1:44" x14ac:dyDescent="0.25">
      <c r="A13" s="112" t="s">
        <v>30</v>
      </c>
      <c r="B13" s="113" t="s">
        <v>31</v>
      </c>
      <c r="C13" s="114" t="s">
        <v>209</v>
      </c>
      <c r="D13" s="242">
        <f t="shared" si="0"/>
        <v>3889.6</v>
      </c>
      <c r="E13" s="78" t="s">
        <v>352</v>
      </c>
      <c r="F13" s="115">
        <v>2992</v>
      </c>
      <c r="J13" s="98"/>
      <c r="K13" s="96"/>
      <c r="L13" s="78"/>
      <c r="M13" s="117"/>
    </row>
    <row r="14" spans="1:44" x14ac:dyDescent="0.25">
      <c r="A14" s="112" t="s">
        <v>32</v>
      </c>
      <c r="B14" s="113" t="s">
        <v>33</v>
      </c>
      <c r="C14" s="114" t="s">
        <v>210</v>
      </c>
      <c r="D14" s="242">
        <f t="shared" si="0"/>
        <v>5029.7</v>
      </c>
      <c r="E14" s="78" t="s">
        <v>344</v>
      </c>
      <c r="F14" s="115">
        <v>3869</v>
      </c>
      <c r="J14" s="98"/>
      <c r="K14" s="96"/>
      <c r="L14" s="78"/>
      <c r="M14" s="117"/>
    </row>
    <row r="15" spans="1:44" x14ac:dyDescent="0.25">
      <c r="A15" s="112" t="s">
        <v>34</v>
      </c>
      <c r="B15" s="113" t="s">
        <v>35</v>
      </c>
      <c r="C15" s="114" t="s">
        <v>211</v>
      </c>
      <c r="D15" s="242">
        <f t="shared" si="0"/>
        <v>6349.2</v>
      </c>
      <c r="E15" s="78" t="s">
        <v>345</v>
      </c>
      <c r="F15" s="115">
        <v>4884</v>
      </c>
      <c r="J15" s="98"/>
      <c r="K15" s="96"/>
      <c r="L15" s="78"/>
      <c r="M15" s="117"/>
    </row>
    <row r="16" spans="1:44" x14ac:dyDescent="0.25">
      <c r="A16" s="112" t="s">
        <v>98</v>
      </c>
      <c r="B16" s="113" t="s">
        <v>99</v>
      </c>
      <c r="C16" s="114" t="s">
        <v>212</v>
      </c>
      <c r="D16" s="242">
        <f t="shared" si="0"/>
        <v>7598.5</v>
      </c>
      <c r="E16" s="78" t="s">
        <v>359</v>
      </c>
      <c r="F16" s="115">
        <v>5845</v>
      </c>
      <c r="J16" s="98"/>
      <c r="K16" s="96"/>
      <c r="L16" s="78"/>
      <c r="M16" s="117"/>
    </row>
    <row r="17" spans="1:87" x14ac:dyDescent="0.25">
      <c r="A17" s="112" t="s">
        <v>36</v>
      </c>
      <c r="B17" s="113" t="s">
        <v>37</v>
      </c>
      <c r="C17" s="114" t="s">
        <v>208</v>
      </c>
      <c r="D17" s="242">
        <f t="shared" si="0"/>
        <v>2592.2000000000003</v>
      </c>
      <c r="E17" s="78" t="s">
        <v>354</v>
      </c>
      <c r="F17" s="115">
        <v>1994</v>
      </c>
      <c r="J17" s="98"/>
      <c r="K17" s="96"/>
      <c r="L17" s="78"/>
      <c r="M17" s="117"/>
    </row>
    <row r="18" spans="1:87" x14ac:dyDescent="0.25">
      <c r="A18" s="112" t="s">
        <v>38</v>
      </c>
      <c r="B18" s="113" t="s">
        <v>39</v>
      </c>
      <c r="C18" s="114" t="s">
        <v>209</v>
      </c>
      <c r="D18" s="242">
        <f t="shared" si="0"/>
        <v>3922.1</v>
      </c>
      <c r="E18" s="78" t="s">
        <v>355</v>
      </c>
      <c r="F18" s="115">
        <v>3017</v>
      </c>
      <c r="J18" s="98"/>
      <c r="K18" s="96"/>
      <c r="L18" s="78"/>
      <c r="M18" s="117"/>
    </row>
    <row r="19" spans="1:87" x14ac:dyDescent="0.25">
      <c r="A19" s="112" t="s">
        <v>40</v>
      </c>
      <c r="B19" s="113" t="s">
        <v>41</v>
      </c>
      <c r="C19" s="114" t="s">
        <v>210</v>
      </c>
      <c r="D19" s="242">
        <f t="shared" si="0"/>
        <v>5223.4000000000005</v>
      </c>
      <c r="E19" s="78" t="s">
        <v>356</v>
      </c>
      <c r="F19" s="115">
        <v>4018</v>
      </c>
      <c r="J19" s="98"/>
      <c r="K19" s="96"/>
      <c r="L19" s="78"/>
      <c r="M19" s="117"/>
    </row>
    <row r="20" spans="1:87" x14ac:dyDescent="0.25">
      <c r="A20" s="112" t="s">
        <v>42</v>
      </c>
      <c r="B20" s="113" t="s">
        <v>43</v>
      </c>
      <c r="C20" s="114" t="s">
        <v>211</v>
      </c>
      <c r="D20" s="242">
        <f t="shared" si="0"/>
        <v>6513</v>
      </c>
      <c r="E20" s="78" t="s">
        <v>357</v>
      </c>
      <c r="F20" s="115">
        <v>5010</v>
      </c>
      <c r="J20" s="98"/>
      <c r="K20" s="96"/>
      <c r="L20" s="78"/>
      <c r="M20" s="117"/>
    </row>
    <row r="21" spans="1:87" x14ac:dyDescent="0.25">
      <c r="A21" s="112" t="s">
        <v>101</v>
      </c>
      <c r="B21" s="113" t="s">
        <v>100</v>
      </c>
      <c r="C21" s="114" t="s">
        <v>212</v>
      </c>
      <c r="D21" s="242">
        <f t="shared" si="0"/>
        <v>7857.2</v>
      </c>
      <c r="E21" s="78" t="s">
        <v>358</v>
      </c>
      <c r="F21" s="115">
        <v>6044</v>
      </c>
      <c r="J21" s="98"/>
      <c r="K21" s="96"/>
      <c r="L21" s="78"/>
      <c r="M21" s="117"/>
    </row>
    <row r="22" spans="1:87" x14ac:dyDescent="0.25">
      <c r="A22" s="112" t="s">
        <v>45</v>
      </c>
      <c r="B22" s="113" t="s">
        <v>44</v>
      </c>
      <c r="C22" s="114" t="s">
        <v>209</v>
      </c>
      <c r="D22" s="242">
        <f t="shared" si="0"/>
        <v>4006.6000000000004</v>
      </c>
      <c r="E22" s="78" t="s">
        <v>360</v>
      </c>
      <c r="F22" s="115">
        <v>3082</v>
      </c>
      <c r="J22" s="98"/>
      <c r="K22" s="96"/>
      <c r="L22" s="78"/>
      <c r="M22" s="117"/>
    </row>
    <row r="23" spans="1:87" x14ac:dyDescent="0.25">
      <c r="A23" s="112" t="s">
        <v>46</v>
      </c>
      <c r="B23" s="113" t="s">
        <v>47</v>
      </c>
      <c r="C23" s="114" t="s">
        <v>210</v>
      </c>
      <c r="D23" s="242">
        <f t="shared" si="0"/>
        <v>5176.6000000000004</v>
      </c>
      <c r="E23" s="78" t="s">
        <v>361</v>
      </c>
      <c r="F23" s="115">
        <v>3982</v>
      </c>
      <c r="J23" s="98"/>
      <c r="K23" s="96"/>
      <c r="L23" s="78"/>
      <c r="M23" s="117"/>
    </row>
    <row r="24" spans="1:87" ht="15.75" thickBot="1" x14ac:dyDescent="0.3">
      <c r="A24" s="112" t="s">
        <v>48</v>
      </c>
      <c r="B24" s="113" t="s">
        <v>49</v>
      </c>
      <c r="C24" s="114" t="s">
        <v>211</v>
      </c>
      <c r="D24" s="242">
        <f t="shared" si="0"/>
        <v>6466.2</v>
      </c>
      <c r="E24" s="78" t="s">
        <v>346</v>
      </c>
      <c r="F24" s="115">
        <v>4974</v>
      </c>
      <c r="J24" s="98"/>
      <c r="K24" s="96"/>
      <c r="L24" s="78"/>
      <c r="M24" s="117"/>
    </row>
    <row r="25" spans="1:87" ht="15.75" thickBot="1" x14ac:dyDescent="0.3">
      <c r="A25" s="118" t="s">
        <v>102</v>
      </c>
      <c r="B25" s="119" t="s">
        <v>103</v>
      </c>
      <c r="C25" s="114" t="s">
        <v>212</v>
      </c>
      <c r="D25" s="242">
        <f t="shared" si="0"/>
        <v>7813</v>
      </c>
      <c r="E25" s="78" t="s">
        <v>362</v>
      </c>
      <c r="F25" s="120">
        <v>6010</v>
      </c>
      <c r="J25" s="399" t="s">
        <v>343</v>
      </c>
      <c r="K25" s="400"/>
      <c r="L25" s="400"/>
      <c r="M25" s="400"/>
      <c r="N25" s="401"/>
      <c r="O25" s="83"/>
      <c r="P25" s="399" t="s">
        <v>138</v>
      </c>
      <c r="Q25" s="400"/>
      <c r="R25" s="400"/>
      <c r="S25" s="400"/>
      <c r="T25" s="401"/>
      <c r="U25" s="83"/>
      <c r="V25" s="399" t="s">
        <v>137</v>
      </c>
      <c r="W25" s="400"/>
      <c r="X25" s="400"/>
      <c r="Y25" s="400"/>
      <c r="Z25" s="401"/>
      <c r="AA25" s="83"/>
      <c r="AB25" s="394" t="s">
        <v>136</v>
      </c>
      <c r="AC25" s="395"/>
      <c r="AD25" s="395"/>
      <c r="AE25" s="395"/>
      <c r="AF25" s="396"/>
      <c r="AG25" s="83"/>
      <c r="AH25" s="394" t="s">
        <v>135</v>
      </c>
      <c r="AI25" s="395"/>
      <c r="AJ25" s="395"/>
      <c r="AK25" s="395"/>
      <c r="AL25" s="396"/>
      <c r="AN25" s="394" t="s">
        <v>135</v>
      </c>
      <c r="AO25" s="395"/>
      <c r="AP25" s="395"/>
      <c r="AQ25" s="395"/>
      <c r="AR25" s="396"/>
    </row>
    <row r="26" spans="1:87" ht="15.75" thickBot="1" x14ac:dyDescent="0.3">
      <c r="A26" s="121" t="s">
        <v>50</v>
      </c>
      <c r="B26" s="122" t="s">
        <v>51</v>
      </c>
      <c r="C26" s="123" t="s">
        <v>144</v>
      </c>
      <c r="D26" s="243">
        <f t="shared" ref="D26:D54" si="1">(N26*M26+T26*S26+Z26*Y26+AF26*AE26+AL26*AK26+AR26*AQ26)*$F$3</f>
        <v>6529.9000000000005</v>
      </c>
      <c r="E26" s="78" t="s">
        <v>426</v>
      </c>
      <c r="F26" s="99"/>
      <c r="J26" s="124" t="str">
        <f>A58</f>
        <v>VR.L-SL.OP.VNE.U.1-1.1</v>
      </c>
      <c r="K26" s="125" t="str">
        <f t="shared" ref="K26" si="2">B58</f>
        <v>Опора проходная внешнего угла (1 ниша - 1 ниша) №1</v>
      </c>
      <c r="L26" s="125" t="str">
        <f>C58</f>
        <v>30*30*636</v>
      </c>
      <c r="M26" s="125">
        <v>1</v>
      </c>
      <c r="N26" s="126">
        <f>F58</f>
        <v>806</v>
      </c>
      <c r="O26" s="83"/>
      <c r="P26" s="127" t="str">
        <f t="shared" ref="P26:R27" si="3">A63</f>
        <v>VR.L-SL.OP.2-1.1</v>
      </c>
      <c r="Q26" s="128" t="str">
        <f t="shared" si="3"/>
        <v>Опора проходная (угол 1 ниша - 1 ниша) №2</v>
      </c>
      <c r="R26" s="129" t="str">
        <f t="shared" si="3"/>
        <v>30*30*636</v>
      </c>
      <c r="S26" s="129">
        <v>1</v>
      </c>
      <c r="T26" s="130">
        <f>F63</f>
        <v>848</v>
      </c>
      <c r="U26" s="83"/>
      <c r="V26" s="127" t="str">
        <f t="shared" ref="V26:X27" si="4">A76</f>
        <v>VR.L-SL.OP.3-1.1</v>
      </c>
      <c r="W26" s="128" t="str">
        <f t="shared" si="4"/>
        <v>Опора проходная (1 ниша - угол 1 ниша) №3</v>
      </c>
      <c r="X26" s="129" t="str">
        <f t="shared" si="4"/>
        <v>30*30*636</v>
      </c>
      <c r="Y26" s="129">
        <v>1</v>
      </c>
      <c r="Z26" s="130">
        <f>F76</f>
        <v>848</v>
      </c>
      <c r="AA26" s="83"/>
      <c r="AB26" s="127" t="str">
        <f t="shared" ref="AB26:AD27" si="5">A89</f>
        <v>VR.L-SL.OP.VNU.U.4-1.1.1</v>
      </c>
      <c r="AC26" s="131" t="str">
        <f t="shared" si="5"/>
        <v>Опора проходная внутреннего угла (1 ниша - угол 1 ниша - 1 ниша) №4</v>
      </c>
      <c r="AD26" s="127" t="str">
        <f t="shared" si="5"/>
        <v>30*30*636</v>
      </c>
      <c r="AE26" s="127">
        <v>1</v>
      </c>
      <c r="AF26" s="127">
        <f>F89</f>
        <v>873</v>
      </c>
      <c r="AG26" s="83"/>
      <c r="AH26" s="132" t="str">
        <f t="shared" ref="AH26:AH54" si="6">$A$56</f>
        <v>VR.L-SL.KG</v>
      </c>
      <c r="AI26" s="133" t="str">
        <f t="shared" ref="AI26:AI54" si="7">$B$56</f>
        <v>Комплект горизонтальных перемычек (2шт)</v>
      </c>
      <c r="AJ26" s="133"/>
      <c r="AK26" s="133">
        <v>4</v>
      </c>
      <c r="AL26" s="134">
        <f t="shared" ref="AL26:AL54" si="8">$F$56</f>
        <v>412</v>
      </c>
      <c r="AN26" s="132"/>
      <c r="AO26" s="133"/>
      <c r="AP26" s="133"/>
      <c r="AQ26" s="133"/>
      <c r="AR26" s="134"/>
    </row>
    <row r="27" spans="1:87" ht="15.75" thickBot="1" x14ac:dyDescent="0.3">
      <c r="A27" s="135" t="s">
        <v>57</v>
      </c>
      <c r="B27" s="136" t="s">
        <v>58</v>
      </c>
      <c r="C27" s="137" t="s">
        <v>145</v>
      </c>
      <c r="D27" s="244">
        <f t="shared" si="1"/>
        <v>9813.7000000000007</v>
      </c>
      <c r="E27" s="78" t="s">
        <v>427</v>
      </c>
      <c r="F27" s="99"/>
      <c r="J27" s="138" t="str">
        <f t="shared" ref="J27:J34" si="9">$A$59</f>
        <v>VR.L-SL.OP.VNE.U.1-2.2</v>
      </c>
      <c r="K27" s="139" t="str">
        <f t="shared" ref="K27:K34" si="10">$B$59</f>
        <v>Опора проходная внешнего угла (2 ниши - 2 ниши) №1</v>
      </c>
      <c r="L27" s="140" t="str">
        <f t="shared" ref="L27:L34" si="11">$C$59</f>
        <v>30*30*1047</v>
      </c>
      <c r="M27" s="140">
        <v>1</v>
      </c>
      <c r="N27" s="141">
        <f t="shared" ref="N27:N34" si="12">$F$59</f>
        <v>1206</v>
      </c>
      <c r="O27" s="83"/>
      <c r="P27" s="142" t="str">
        <f t="shared" si="3"/>
        <v>VR.L-SL.OP.2-2.2</v>
      </c>
      <c r="Q27" s="143" t="str">
        <f t="shared" si="3"/>
        <v>Опора проходная (угол 2 ниши - 2 ниши) №2</v>
      </c>
      <c r="R27" s="140" t="str">
        <f t="shared" si="3"/>
        <v>30*30*1047</v>
      </c>
      <c r="S27" s="140">
        <v>1</v>
      </c>
      <c r="T27" s="141">
        <f>F64</f>
        <v>1269</v>
      </c>
      <c r="U27" s="83"/>
      <c r="V27" s="144" t="str">
        <f t="shared" si="4"/>
        <v>VR.L-SL.OP.3-2.2</v>
      </c>
      <c r="W27" s="145" t="str">
        <f t="shared" si="4"/>
        <v>Опора проходная (2 ниши - угол 2 ниши) №3</v>
      </c>
      <c r="X27" s="146" t="str">
        <f t="shared" si="4"/>
        <v>30*30*1047</v>
      </c>
      <c r="Y27" s="146">
        <v>1</v>
      </c>
      <c r="Z27" s="147">
        <f>F77</f>
        <v>1269</v>
      </c>
      <c r="AA27" s="83"/>
      <c r="AB27" s="144" t="str">
        <f t="shared" si="5"/>
        <v>VR.L-SL.OP.VNU.U.4-2.2.2</v>
      </c>
      <c r="AC27" s="145" t="str">
        <f t="shared" si="5"/>
        <v>Опора проходная внутреннего угла (2 ниши - угол 2 ниши - 2 ниши) №4</v>
      </c>
      <c r="AD27" s="146" t="str">
        <f t="shared" si="5"/>
        <v>30*30*1047</v>
      </c>
      <c r="AE27" s="146">
        <v>1</v>
      </c>
      <c r="AF27" s="147">
        <f>F90</f>
        <v>1333</v>
      </c>
      <c r="AG27" s="83"/>
      <c r="AH27" s="127" t="str">
        <f t="shared" si="6"/>
        <v>VR.L-SL.KG</v>
      </c>
      <c r="AI27" s="129" t="str">
        <f t="shared" si="7"/>
        <v>Комплект горизонтальных перемычек (2шт)</v>
      </c>
      <c r="AJ27" s="129"/>
      <c r="AK27" s="129">
        <v>6</v>
      </c>
      <c r="AL27" s="130">
        <f t="shared" si="8"/>
        <v>412</v>
      </c>
      <c r="AN27" s="127"/>
      <c r="AO27" s="129"/>
      <c r="AP27" s="129"/>
      <c r="AQ27" s="129"/>
      <c r="AR27" s="130"/>
    </row>
    <row r="28" spans="1:87" x14ac:dyDescent="0.25">
      <c r="A28" s="148" t="s">
        <v>52</v>
      </c>
      <c r="B28" s="149" t="s">
        <v>53</v>
      </c>
      <c r="C28" s="150" t="s">
        <v>145</v>
      </c>
      <c r="D28" s="245">
        <f t="shared" si="1"/>
        <v>9695.4</v>
      </c>
      <c r="E28" s="78" t="s">
        <v>428</v>
      </c>
      <c r="F28" s="99"/>
      <c r="J28" s="151" t="str">
        <f>$A$59</f>
        <v>VR.L-SL.OP.VNE.U.1-2.2</v>
      </c>
      <c r="K28" s="152" t="str">
        <f>$B$59</f>
        <v>Опора проходная внешнего угла (2 ниши - 2 ниши) №1</v>
      </c>
      <c r="L28" s="146" t="str">
        <f>$C$59</f>
        <v>30*30*1047</v>
      </c>
      <c r="M28" s="146">
        <v>1</v>
      </c>
      <c r="N28" s="147">
        <f>$F$59</f>
        <v>1206</v>
      </c>
      <c r="O28" s="83"/>
      <c r="P28" s="144" t="str">
        <f>A69</f>
        <v>VR.L-SL.OPP.2-2.1</v>
      </c>
      <c r="Q28" s="145" t="str">
        <f>B69</f>
        <v>Опора проходная переходная (угол 2 ниши - 1 ниша) №2</v>
      </c>
      <c r="R28" s="146" t="str">
        <f>C69</f>
        <v>30*30*1047</v>
      </c>
      <c r="S28" s="146">
        <v>1</v>
      </c>
      <c r="T28" s="147">
        <f>F69</f>
        <v>1247</v>
      </c>
      <c r="U28" s="83"/>
      <c r="V28" s="153" t="str">
        <f>A81</f>
        <v>VR.L-SL.OPP.3-1.2</v>
      </c>
      <c r="W28" s="154" t="str">
        <f>B81</f>
        <v>Опора проходная переходная (1 ниша - угол 2 ниши) №3</v>
      </c>
      <c r="X28" s="155" t="str">
        <f>C81</f>
        <v>30*30*1047</v>
      </c>
      <c r="Y28" s="155">
        <v>1</v>
      </c>
      <c r="Z28" s="156">
        <f>F81</f>
        <v>1247</v>
      </c>
      <c r="AA28" s="83"/>
      <c r="AB28" s="153" t="str">
        <f t="shared" ref="AB28:AD34" si="13">A94</f>
        <v>VR.L-SL.OPP.VNU.U.4-1.2.1</v>
      </c>
      <c r="AC28" s="154" t="str">
        <f t="shared" si="13"/>
        <v>Опора проходная переходная внутреннего угла (1 ниша - угол 2 ниши - 1 ниша) №4</v>
      </c>
      <c r="AD28" s="155" t="str">
        <f t="shared" si="13"/>
        <v>30*30*1047</v>
      </c>
      <c r="AE28" s="155">
        <v>1</v>
      </c>
      <c r="AF28" s="156">
        <f t="shared" ref="AF28:AF34" si="14">F94</f>
        <v>1286</v>
      </c>
      <c r="AG28" s="83"/>
      <c r="AH28" s="157" t="str">
        <f t="shared" si="6"/>
        <v>VR.L-SL.KG</v>
      </c>
      <c r="AI28" s="158" t="str">
        <f t="shared" si="7"/>
        <v>Комплект горизонтальных перемычек (2шт)</v>
      </c>
      <c r="AJ28" s="158"/>
      <c r="AK28" s="158">
        <v>6</v>
      </c>
      <c r="AL28" s="159">
        <f t="shared" si="8"/>
        <v>412</v>
      </c>
      <c r="AN28" s="157"/>
      <c r="AO28" s="158"/>
      <c r="AP28" s="158"/>
      <c r="AQ28" s="158"/>
      <c r="AR28" s="159"/>
    </row>
    <row r="29" spans="1:87" x14ac:dyDescent="0.25">
      <c r="A29" s="160" t="s">
        <v>54</v>
      </c>
      <c r="B29" s="161" t="s">
        <v>55</v>
      </c>
      <c r="C29" s="162" t="s">
        <v>145</v>
      </c>
      <c r="D29" s="246">
        <f t="shared" si="1"/>
        <v>9755.2000000000007</v>
      </c>
      <c r="E29" s="78" t="s">
        <v>429</v>
      </c>
      <c r="F29" s="99"/>
      <c r="J29" s="163" t="str">
        <f t="shared" si="9"/>
        <v>VR.L-SL.OP.VNE.U.1-2.2</v>
      </c>
      <c r="K29" s="164" t="str">
        <f t="shared" si="10"/>
        <v>Опора проходная внешнего угла (2 ниши - 2 ниши) №1</v>
      </c>
      <c r="L29" s="164" t="str">
        <f t="shared" si="11"/>
        <v>30*30*1047</v>
      </c>
      <c r="M29" s="164">
        <v>1</v>
      </c>
      <c r="N29" s="165">
        <f t="shared" si="12"/>
        <v>1206</v>
      </c>
      <c r="O29" s="83"/>
      <c r="P29" s="153" t="str">
        <f>A64</f>
        <v>VR.L-SL.OP.2-2.2</v>
      </c>
      <c r="Q29" s="154" t="str">
        <f>B64</f>
        <v>Опора проходная (угол 2 ниши - 2 ниши) №2</v>
      </c>
      <c r="R29" s="155" t="str">
        <f>C64</f>
        <v>30*30*1047</v>
      </c>
      <c r="S29" s="155">
        <v>1</v>
      </c>
      <c r="T29" s="156">
        <f>F64</f>
        <v>1269</v>
      </c>
      <c r="U29" s="83"/>
      <c r="V29" s="153" t="str">
        <f>A81</f>
        <v>VR.L-SL.OPP.3-1.2</v>
      </c>
      <c r="W29" s="154" t="str">
        <f>B81</f>
        <v>Опора проходная переходная (1 ниша - угол 2 ниши) №3</v>
      </c>
      <c r="X29" s="155" t="str">
        <f>C81</f>
        <v>30*30*1047</v>
      </c>
      <c r="Y29" s="155">
        <v>1</v>
      </c>
      <c r="Z29" s="156">
        <f>F81</f>
        <v>1247</v>
      </c>
      <c r="AA29" s="83"/>
      <c r="AB29" s="153" t="str">
        <f t="shared" si="13"/>
        <v>VR.L-SL.OPP.VNU.U.4-1.2.2</v>
      </c>
      <c r="AC29" s="154" t="str">
        <f t="shared" si="13"/>
        <v>Опора проходная переходная внутреннего угла (1 ниша  - угол 2 ниши - 2 ниши) №4</v>
      </c>
      <c r="AD29" s="155" t="str">
        <f t="shared" si="13"/>
        <v>30*30*1047</v>
      </c>
      <c r="AE29" s="155">
        <v>1</v>
      </c>
      <c r="AF29" s="156">
        <f t="shared" si="14"/>
        <v>1310</v>
      </c>
      <c r="AG29" s="83"/>
      <c r="AH29" s="153" t="str">
        <f t="shared" si="6"/>
        <v>VR.L-SL.KG</v>
      </c>
      <c r="AI29" s="155" t="str">
        <f t="shared" si="7"/>
        <v>Комплект горизонтальных перемычек (2шт)</v>
      </c>
      <c r="AJ29" s="155"/>
      <c r="AK29" s="155">
        <v>6</v>
      </c>
      <c r="AL29" s="156">
        <f t="shared" si="8"/>
        <v>412</v>
      </c>
      <c r="AN29" s="153"/>
      <c r="AO29" s="155"/>
      <c r="AP29" s="155"/>
      <c r="AQ29" s="155"/>
      <c r="AR29" s="156"/>
    </row>
    <row r="30" spans="1:87" x14ac:dyDescent="0.25">
      <c r="A30" s="160" t="s">
        <v>56</v>
      </c>
      <c r="B30" s="161" t="s">
        <v>139</v>
      </c>
      <c r="C30" s="162" t="s">
        <v>145</v>
      </c>
      <c r="D30" s="246">
        <f t="shared" si="1"/>
        <v>9755.2000000000007</v>
      </c>
      <c r="E30" s="78" t="s">
        <v>430</v>
      </c>
      <c r="F30" s="99"/>
      <c r="J30" s="163" t="str">
        <f t="shared" si="9"/>
        <v>VR.L-SL.OP.VNE.U.1-2.2</v>
      </c>
      <c r="K30" s="164" t="str">
        <f t="shared" si="10"/>
        <v>Опора проходная внешнего угла (2 ниши - 2 ниши) №1</v>
      </c>
      <c r="L30" s="155" t="str">
        <f t="shared" si="11"/>
        <v>30*30*1047</v>
      </c>
      <c r="M30" s="155">
        <v>1</v>
      </c>
      <c r="N30" s="156">
        <f t="shared" si="12"/>
        <v>1206</v>
      </c>
      <c r="O30" s="83"/>
      <c r="P30" s="153" t="str">
        <f t="shared" ref="P30:R31" si="15">A69</f>
        <v>VR.L-SL.OPP.2-2.1</v>
      </c>
      <c r="Q30" s="154" t="str">
        <f t="shared" si="15"/>
        <v>Опора проходная переходная (угол 2 ниши - 1 ниша) №2</v>
      </c>
      <c r="R30" s="155" t="str">
        <f t="shared" si="15"/>
        <v>30*30*1047</v>
      </c>
      <c r="S30" s="155">
        <v>1</v>
      </c>
      <c r="T30" s="156">
        <f>F69</f>
        <v>1247</v>
      </c>
      <c r="U30" s="83"/>
      <c r="V30" s="153" t="str">
        <f>A77</f>
        <v>VR.L-SL.OP.3-2.2</v>
      </c>
      <c r="W30" s="154" t="str">
        <f>B77</f>
        <v>Опора проходная (2 ниши - угол 2 ниши) №3</v>
      </c>
      <c r="X30" s="155" t="str">
        <f>C77</f>
        <v>30*30*1047</v>
      </c>
      <c r="Y30" s="155">
        <v>1</v>
      </c>
      <c r="Z30" s="156">
        <f>F77</f>
        <v>1269</v>
      </c>
      <c r="AA30" s="83"/>
      <c r="AB30" s="153" t="str">
        <f t="shared" si="13"/>
        <v>VR.L-SL.OPP.VNU.U.4-2.2.1</v>
      </c>
      <c r="AC30" s="154" t="str">
        <f t="shared" si="13"/>
        <v>Опора проходная переходная внутреннего угла (2 ниши  - угол 2 ниши - 1 ниша) №4</v>
      </c>
      <c r="AD30" s="155" t="str">
        <f t="shared" si="13"/>
        <v>30*30*1047</v>
      </c>
      <c r="AE30" s="155">
        <v>1</v>
      </c>
      <c r="AF30" s="156">
        <f t="shared" si="14"/>
        <v>1310</v>
      </c>
      <c r="AG30" s="83"/>
      <c r="AH30" s="153" t="str">
        <f t="shared" si="6"/>
        <v>VR.L-SL.KG</v>
      </c>
      <c r="AI30" s="155" t="str">
        <f t="shared" si="7"/>
        <v>Комплект горизонтальных перемычек (2шт)</v>
      </c>
      <c r="AJ30" s="155"/>
      <c r="AK30" s="155">
        <v>6</v>
      </c>
      <c r="AL30" s="156">
        <f t="shared" si="8"/>
        <v>412</v>
      </c>
      <c r="AN30" s="153"/>
      <c r="AO30" s="155"/>
      <c r="AP30" s="155"/>
      <c r="AQ30" s="155"/>
      <c r="AR30" s="156"/>
    </row>
    <row r="31" spans="1:87" x14ac:dyDescent="0.25">
      <c r="A31" s="160" t="s">
        <v>116</v>
      </c>
      <c r="B31" s="161" t="s">
        <v>118</v>
      </c>
      <c r="C31" s="162" t="s">
        <v>146</v>
      </c>
      <c r="D31" s="246">
        <f t="shared" si="1"/>
        <v>11016.2</v>
      </c>
      <c r="E31" s="78" t="s">
        <v>431</v>
      </c>
      <c r="F31" s="99"/>
      <c r="J31" s="163" t="str">
        <f t="shared" si="9"/>
        <v>VR.L-SL.OP.VNE.U.1-2.2</v>
      </c>
      <c r="K31" s="164" t="str">
        <f t="shared" si="10"/>
        <v>Опора проходная внешнего угла (2 ниши - 2 ниши) №1</v>
      </c>
      <c r="L31" s="164" t="str">
        <f t="shared" si="11"/>
        <v>30*30*1047</v>
      </c>
      <c r="M31" s="164">
        <v>1</v>
      </c>
      <c r="N31" s="165">
        <f t="shared" si="12"/>
        <v>1206</v>
      </c>
      <c r="O31" s="83"/>
      <c r="P31" s="153" t="str">
        <f t="shared" si="15"/>
        <v>VR.L-SL.OPP.2-2.3</v>
      </c>
      <c r="Q31" s="154" t="str">
        <f t="shared" si="15"/>
        <v>Опора проходная переходная (угол 2 ниши - 3 ниши) №2</v>
      </c>
      <c r="R31" s="155" t="str">
        <f t="shared" si="15"/>
        <v>30*30*1458</v>
      </c>
      <c r="S31" s="155">
        <v>1</v>
      </c>
      <c r="T31" s="156">
        <f>F70</f>
        <v>1649</v>
      </c>
      <c r="U31" s="83"/>
      <c r="V31" s="153" t="str">
        <f>A81</f>
        <v>VR.L-SL.OPP.3-1.2</v>
      </c>
      <c r="W31" s="154" t="str">
        <f>B81</f>
        <v>Опора проходная переходная (1 ниша - угол 2 ниши) №3</v>
      </c>
      <c r="X31" s="155" t="str">
        <f>C81</f>
        <v>30*30*1047</v>
      </c>
      <c r="Y31" s="155">
        <v>1</v>
      </c>
      <c r="Z31" s="156">
        <f>F81</f>
        <v>1247</v>
      </c>
      <c r="AA31" s="83"/>
      <c r="AB31" s="153" t="str">
        <f t="shared" si="13"/>
        <v>VR.L-SL.OPP.VNU.U.4-1.2.3</v>
      </c>
      <c r="AC31" s="154" t="str">
        <f t="shared" si="13"/>
        <v>Опора проходная переходная внутреннего угла (1 ниша  -  угол 2 ниши - 3 ниши) №4</v>
      </c>
      <c r="AD31" s="155" t="str">
        <f t="shared" si="13"/>
        <v>30*30*1458</v>
      </c>
      <c r="AE31" s="155">
        <v>1</v>
      </c>
      <c r="AF31" s="156">
        <f t="shared" si="14"/>
        <v>1695</v>
      </c>
      <c r="AG31" s="83"/>
      <c r="AH31" s="153" t="str">
        <f t="shared" si="6"/>
        <v>VR.L-SL.KG</v>
      </c>
      <c r="AI31" s="155" t="str">
        <f t="shared" si="7"/>
        <v>Комплект горизонтальных перемычек (2шт)</v>
      </c>
      <c r="AJ31" s="155"/>
      <c r="AK31" s="155">
        <v>6</v>
      </c>
      <c r="AL31" s="156">
        <f t="shared" si="8"/>
        <v>412</v>
      </c>
      <c r="AN31" s="153" t="str">
        <f>$A$55</f>
        <v>VR.L-SL.G</v>
      </c>
      <c r="AO31" s="155" t="str">
        <f>$B$55</f>
        <v>Горизонтальная перемычка</v>
      </c>
      <c r="AP31" s="155"/>
      <c r="AQ31" s="155">
        <v>1</v>
      </c>
      <c r="AR31" s="156">
        <f>Таблица!F55</f>
        <v>205</v>
      </c>
    </row>
    <row r="32" spans="1:87" x14ac:dyDescent="0.25">
      <c r="A32" s="160" t="s">
        <v>117</v>
      </c>
      <c r="B32" s="161" t="s">
        <v>140</v>
      </c>
      <c r="C32" s="162" t="s">
        <v>146</v>
      </c>
      <c r="D32" s="246">
        <f t="shared" si="1"/>
        <v>11016.2</v>
      </c>
      <c r="E32" s="78" t="s">
        <v>432</v>
      </c>
      <c r="F32" s="99"/>
      <c r="I32" s="166"/>
      <c r="J32" s="163" t="str">
        <f t="shared" si="9"/>
        <v>VR.L-SL.OP.VNE.U.1-2.2</v>
      </c>
      <c r="K32" s="164" t="str">
        <f t="shared" si="10"/>
        <v>Опора проходная внешнего угла (2 ниши - 2 ниши) №1</v>
      </c>
      <c r="L32" s="164" t="str">
        <f t="shared" si="11"/>
        <v>30*30*1047</v>
      </c>
      <c r="M32" s="164">
        <v>1</v>
      </c>
      <c r="N32" s="165">
        <f t="shared" si="12"/>
        <v>1206</v>
      </c>
      <c r="O32" s="167"/>
      <c r="P32" s="163" t="str">
        <f>A69</f>
        <v>VR.L-SL.OPP.2-2.1</v>
      </c>
      <c r="Q32" s="168" t="str">
        <f>B69</f>
        <v>Опора проходная переходная (угол 2 ниши - 1 ниша) №2</v>
      </c>
      <c r="R32" s="164" t="str">
        <f>C69</f>
        <v>30*30*1047</v>
      </c>
      <c r="S32" s="164">
        <v>1</v>
      </c>
      <c r="T32" s="165">
        <f>F69</f>
        <v>1247</v>
      </c>
      <c r="U32" s="167"/>
      <c r="V32" s="163" t="str">
        <f>A84</f>
        <v>VR.L-SL.OPP.3-3.2</v>
      </c>
      <c r="W32" s="169" t="str">
        <f>B84</f>
        <v>Опора проходная переходная (3 ниши - угол 2 ниши) №3</v>
      </c>
      <c r="X32" s="164" t="str">
        <f>C84</f>
        <v>30*30*1458</v>
      </c>
      <c r="Y32" s="164">
        <v>1</v>
      </c>
      <c r="Z32" s="165">
        <f>F84</f>
        <v>1649</v>
      </c>
      <c r="AA32" s="167"/>
      <c r="AB32" s="163" t="str">
        <f t="shared" si="13"/>
        <v>VR.L-SL.OPP.VNU.U.4-3.2.1</v>
      </c>
      <c r="AC32" s="169" t="str">
        <f t="shared" si="13"/>
        <v>Опора проходная переходная внутреннего угла (3 ниши  -  угол 2 ниши - 1 ниша) №4</v>
      </c>
      <c r="AD32" s="164" t="str">
        <f t="shared" si="13"/>
        <v>30*30*1458</v>
      </c>
      <c r="AE32" s="164">
        <v>1</v>
      </c>
      <c r="AF32" s="165">
        <f t="shared" si="14"/>
        <v>1695</v>
      </c>
      <c r="AG32" s="167"/>
      <c r="AH32" s="163" t="str">
        <f t="shared" si="6"/>
        <v>VR.L-SL.KG</v>
      </c>
      <c r="AI32" s="164" t="str">
        <f t="shared" si="7"/>
        <v>Комплект горизонтальных перемычек (2шт)</v>
      </c>
      <c r="AJ32" s="164"/>
      <c r="AK32" s="164">
        <v>6</v>
      </c>
      <c r="AL32" s="165">
        <f t="shared" si="8"/>
        <v>412</v>
      </c>
      <c r="AM32" s="166"/>
      <c r="AN32" s="163" t="str">
        <f t="shared" ref="AN32:AN34" si="16">$A$55</f>
        <v>VR.L-SL.G</v>
      </c>
      <c r="AO32" s="164" t="str">
        <f>$B$55</f>
        <v>Горизонтальная перемычка</v>
      </c>
      <c r="AP32" s="164"/>
      <c r="AQ32" s="164">
        <v>1</v>
      </c>
      <c r="AR32" s="156">
        <f>Таблица!F55</f>
        <v>205</v>
      </c>
      <c r="AS32" s="166"/>
      <c r="AT32" s="166"/>
      <c r="AU32" s="166"/>
      <c r="AV32" s="166"/>
      <c r="AW32" s="166"/>
      <c r="AX32" s="166"/>
      <c r="AY32" s="166"/>
      <c r="AZ32" s="166"/>
      <c r="BA32" s="166"/>
      <c r="BB32" s="166"/>
      <c r="BC32" s="166"/>
      <c r="BD32" s="166"/>
      <c r="BE32" s="166"/>
      <c r="BF32" s="166"/>
      <c r="BG32" s="166"/>
      <c r="BH32" s="166"/>
      <c r="BI32" s="166"/>
      <c r="BJ32" s="166"/>
      <c r="BK32" s="166"/>
      <c r="BL32" s="166"/>
      <c r="BM32" s="166"/>
      <c r="BN32" s="166"/>
      <c r="BO32" s="166"/>
      <c r="BP32" s="166"/>
      <c r="BQ32" s="166"/>
      <c r="BR32" s="166"/>
      <c r="BS32" s="166"/>
      <c r="BT32" s="166"/>
      <c r="BU32" s="166"/>
      <c r="BV32" s="166"/>
      <c r="BW32" s="166"/>
      <c r="BX32" s="166"/>
      <c r="BY32" s="166"/>
      <c r="BZ32" s="166"/>
      <c r="CA32" s="166"/>
      <c r="CB32" s="166"/>
      <c r="CC32" s="166"/>
      <c r="CD32" s="166"/>
      <c r="CE32" s="166"/>
      <c r="CF32" s="166"/>
      <c r="CG32" s="166"/>
      <c r="CH32" s="166"/>
      <c r="CI32" s="166"/>
    </row>
    <row r="33" spans="1:87" s="172" customFormat="1" x14ac:dyDescent="0.25">
      <c r="A33" s="160" t="s">
        <v>223</v>
      </c>
      <c r="B33" s="161" t="s">
        <v>225</v>
      </c>
      <c r="C33" s="162" t="s">
        <v>146</v>
      </c>
      <c r="D33" s="246">
        <f>(N33*M33+T33*S33+Z33*Y33+AF33*AE33+AL33*AK33+AR33*AQ33)*$F$3</f>
        <v>11074.7</v>
      </c>
      <c r="E33" s="78" t="s">
        <v>433</v>
      </c>
      <c r="F33" s="99"/>
      <c r="G33" s="80"/>
      <c r="H33" s="81"/>
      <c r="I33" s="166"/>
      <c r="J33" s="163" t="str">
        <f t="shared" si="9"/>
        <v>VR.L-SL.OP.VNE.U.1-2.2</v>
      </c>
      <c r="K33" s="164" t="str">
        <f t="shared" si="10"/>
        <v>Опора проходная внешнего угла (2 ниши - 2 ниши) №1</v>
      </c>
      <c r="L33" s="164" t="str">
        <f t="shared" si="11"/>
        <v>30*30*1047</v>
      </c>
      <c r="M33" s="164">
        <v>1</v>
      </c>
      <c r="N33" s="165">
        <f t="shared" si="12"/>
        <v>1206</v>
      </c>
      <c r="O33" s="167"/>
      <c r="P33" s="170" t="str">
        <f>A64</f>
        <v>VR.L-SL.OP.2-2.2</v>
      </c>
      <c r="Q33" s="164" t="str">
        <f>B64</f>
        <v>Опора проходная (угол 2 ниши - 2 ниши) №2</v>
      </c>
      <c r="R33" s="171" t="str">
        <f t="shared" ref="R33" si="17">C70</f>
        <v>30*30*1458</v>
      </c>
      <c r="S33" s="164">
        <v>1</v>
      </c>
      <c r="T33" s="165">
        <f>F64</f>
        <v>1269</v>
      </c>
      <c r="U33" s="167"/>
      <c r="V33" s="163" t="str">
        <f>A83</f>
        <v>VR.L-SL.OPP.3-2.3</v>
      </c>
      <c r="W33" s="164" t="str">
        <f t="shared" ref="W33:X33" si="18">B83</f>
        <v>Опора проходная переходная (2 ниши - угол 3 ниши) №3</v>
      </c>
      <c r="X33" s="164" t="str">
        <f t="shared" si="18"/>
        <v>30*30*1458</v>
      </c>
      <c r="Y33" s="164">
        <v>1</v>
      </c>
      <c r="Z33" s="165">
        <f>F83</f>
        <v>1649</v>
      </c>
      <c r="AA33" s="167"/>
      <c r="AB33" s="163" t="str">
        <f>A99</f>
        <v>VR.L-SL.OPP.VNU.U.4-2.2.3</v>
      </c>
      <c r="AC33" s="169" t="str">
        <f t="shared" si="13"/>
        <v>Опора проходная переходная внутреннего угла (2 ниши - угол 2 ниши - 3 ниши) №4</v>
      </c>
      <c r="AD33" s="164" t="str">
        <f t="shared" si="13"/>
        <v>30*30*1458</v>
      </c>
      <c r="AE33" s="164">
        <v>1</v>
      </c>
      <c r="AF33" s="165">
        <f t="shared" si="14"/>
        <v>1718</v>
      </c>
      <c r="AG33" s="167"/>
      <c r="AH33" s="163" t="str">
        <f t="shared" si="6"/>
        <v>VR.L-SL.KG</v>
      </c>
      <c r="AI33" s="164" t="str">
        <f t="shared" si="7"/>
        <v>Комплект горизонтальных перемычек (2шт)</v>
      </c>
      <c r="AJ33" s="164"/>
      <c r="AK33" s="164">
        <v>6</v>
      </c>
      <c r="AL33" s="165">
        <f t="shared" si="8"/>
        <v>412</v>
      </c>
      <c r="AM33" s="166"/>
      <c r="AN33" s="163" t="str">
        <f t="shared" si="16"/>
        <v>VR.L-SL.G</v>
      </c>
      <c r="AO33" s="164" t="str">
        <f>$B$55</f>
        <v>Горизонтальная перемычка</v>
      </c>
      <c r="AP33" s="164"/>
      <c r="AQ33" s="164">
        <v>1</v>
      </c>
      <c r="AR33" s="165">
        <f>Таблица!F55</f>
        <v>205</v>
      </c>
      <c r="AS33" s="166"/>
      <c r="AT33" s="166"/>
      <c r="AU33" s="166"/>
      <c r="AV33" s="166"/>
      <c r="AW33" s="166"/>
      <c r="AX33" s="166"/>
      <c r="AY33" s="166"/>
      <c r="AZ33" s="166"/>
      <c r="BA33" s="166"/>
      <c r="BB33" s="166"/>
      <c r="BC33" s="166"/>
      <c r="BD33" s="166"/>
      <c r="BE33" s="166"/>
      <c r="BF33" s="166"/>
      <c r="BG33" s="166"/>
      <c r="BH33" s="166"/>
      <c r="BI33" s="166"/>
      <c r="BJ33" s="166"/>
      <c r="BK33" s="166"/>
      <c r="BL33" s="166"/>
      <c r="BM33" s="166"/>
      <c r="BN33" s="166"/>
      <c r="BO33" s="166"/>
      <c r="BP33" s="166"/>
      <c r="BQ33" s="166"/>
      <c r="BR33" s="166"/>
      <c r="BS33" s="166"/>
      <c r="BT33" s="166"/>
      <c r="BU33" s="166"/>
      <c r="BV33" s="166"/>
      <c r="BW33" s="166"/>
      <c r="BX33" s="166"/>
      <c r="BY33" s="166"/>
      <c r="BZ33" s="166"/>
      <c r="CA33" s="166"/>
      <c r="CB33" s="166"/>
      <c r="CC33" s="166"/>
      <c r="CD33" s="166"/>
      <c r="CE33" s="166"/>
      <c r="CF33" s="166"/>
      <c r="CG33" s="166"/>
      <c r="CH33" s="166"/>
      <c r="CI33" s="166"/>
    </row>
    <row r="34" spans="1:87" s="172" customFormat="1" ht="15.75" thickBot="1" x14ac:dyDescent="0.3">
      <c r="A34" s="173" t="s">
        <v>224</v>
      </c>
      <c r="B34" s="174" t="s">
        <v>226</v>
      </c>
      <c r="C34" s="175" t="s">
        <v>146</v>
      </c>
      <c r="D34" s="247">
        <f t="shared" si="1"/>
        <v>11074.7</v>
      </c>
      <c r="E34" s="78" t="s">
        <v>434</v>
      </c>
      <c r="F34" s="99"/>
      <c r="G34" s="80"/>
      <c r="H34" s="81"/>
      <c r="I34" s="166"/>
      <c r="J34" s="163" t="str">
        <f t="shared" si="9"/>
        <v>VR.L-SL.OP.VNE.U.1-2.2</v>
      </c>
      <c r="K34" s="164" t="str">
        <f t="shared" si="10"/>
        <v>Опора проходная внешнего угла (2 ниши - 2 ниши) №1</v>
      </c>
      <c r="L34" s="164" t="str">
        <f t="shared" si="11"/>
        <v>30*30*1047</v>
      </c>
      <c r="M34" s="164">
        <v>1</v>
      </c>
      <c r="N34" s="165">
        <f t="shared" si="12"/>
        <v>1206</v>
      </c>
      <c r="O34" s="167"/>
      <c r="P34" s="170" t="str">
        <f>A71</f>
        <v>VR.L-SL.OPP.2-3.2</v>
      </c>
      <c r="Q34" s="164" t="str">
        <f>B71</f>
        <v>Опора проходная переходная (угол 3 ниши - 2 ниши) №2</v>
      </c>
      <c r="R34" s="171" t="str">
        <f t="shared" ref="R34" si="19">C64</f>
        <v>30*30*1047</v>
      </c>
      <c r="S34" s="164">
        <v>1</v>
      </c>
      <c r="T34" s="165">
        <f>F71</f>
        <v>1649</v>
      </c>
      <c r="U34" s="167"/>
      <c r="V34" s="138" t="str">
        <f>A77</f>
        <v>VR.L-SL.OP.3-2.2</v>
      </c>
      <c r="W34" s="139" t="str">
        <f t="shared" ref="W34:X34" si="20">B77</f>
        <v>Опора проходная (2 ниши - угол 2 ниши) №3</v>
      </c>
      <c r="X34" s="139" t="str">
        <f t="shared" si="20"/>
        <v>30*30*1047</v>
      </c>
      <c r="Y34" s="139">
        <v>1</v>
      </c>
      <c r="Z34" s="176">
        <f>F77</f>
        <v>1269</v>
      </c>
      <c r="AA34" s="167"/>
      <c r="AB34" s="177" t="str">
        <f>A100</f>
        <v>VR.L-SL.OPP.VNU.U.4-3.2.2</v>
      </c>
      <c r="AC34" s="168" t="str">
        <f t="shared" si="13"/>
        <v>Опора проходная переходная внутреннего угла (3 ниши - угол 2 ниши - 2 ниши) №4</v>
      </c>
      <c r="AD34" s="178" t="str">
        <f t="shared" si="13"/>
        <v>30*30*1458</v>
      </c>
      <c r="AE34" s="178">
        <v>1</v>
      </c>
      <c r="AF34" s="179">
        <f t="shared" si="14"/>
        <v>1718</v>
      </c>
      <c r="AG34" s="167"/>
      <c r="AH34" s="177" t="str">
        <f t="shared" si="6"/>
        <v>VR.L-SL.KG</v>
      </c>
      <c r="AI34" s="178" t="str">
        <f t="shared" si="7"/>
        <v>Комплект горизонтальных перемычек (2шт)</v>
      </c>
      <c r="AJ34" s="178"/>
      <c r="AK34" s="178">
        <v>6</v>
      </c>
      <c r="AL34" s="179">
        <f t="shared" si="8"/>
        <v>412</v>
      </c>
      <c r="AM34" s="166"/>
      <c r="AN34" s="177" t="str">
        <f t="shared" si="16"/>
        <v>VR.L-SL.G</v>
      </c>
      <c r="AO34" s="178" t="str">
        <f>$B$55</f>
        <v>Горизонтальная перемычка</v>
      </c>
      <c r="AP34" s="178"/>
      <c r="AQ34" s="178">
        <v>1</v>
      </c>
      <c r="AR34" s="179">
        <f>Таблица!F55</f>
        <v>205</v>
      </c>
      <c r="AS34" s="166"/>
      <c r="AT34" s="166"/>
      <c r="AU34" s="166"/>
      <c r="AV34" s="166"/>
      <c r="AW34" s="166"/>
      <c r="AX34" s="166"/>
      <c r="AY34" s="166"/>
      <c r="AZ34" s="166"/>
      <c r="BA34" s="166"/>
      <c r="BB34" s="166"/>
      <c r="BC34" s="166"/>
      <c r="BD34" s="166"/>
      <c r="BE34" s="166"/>
      <c r="BF34" s="166"/>
      <c r="BG34" s="166"/>
      <c r="BH34" s="166"/>
      <c r="BI34" s="166"/>
      <c r="BJ34" s="166"/>
      <c r="BK34" s="166"/>
      <c r="BL34" s="166"/>
      <c r="BM34" s="166"/>
      <c r="BN34" s="166"/>
      <c r="BO34" s="166"/>
      <c r="BP34" s="166"/>
      <c r="BQ34" s="166"/>
      <c r="BR34" s="166"/>
      <c r="BS34" s="166"/>
      <c r="BT34" s="166"/>
      <c r="BU34" s="166"/>
      <c r="BV34" s="166"/>
      <c r="BW34" s="166"/>
      <c r="BX34" s="166"/>
      <c r="BY34" s="166"/>
      <c r="BZ34" s="166"/>
      <c r="CA34" s="166"/>
      <c r="CB34" s="166"/>
      <c r="CC34" s="166"/>
      <c r="CD34" s="166"/>
      <c r="CE34" s="166"/>
      <c r="CF34" s="166"/>
      <c r="CG34" s="166"/>
      <c r="CH34" s="166"/>
      <c r="CI34" s="166"/>
    </row>
    <row r="35" spans="1:87" ht="15.75" thickBot="1" x14ac:dyDescent="0.3">
      <c r="A35" s="135" t="s">
        <v>65</v>
      </c>
      <c r="B35" s="136" t="s">
        <v>66</v>
      </c>
      <c r="C35" s="137" t="s">
        <v>146</v>
      </c>
      <c r="D35" s="244">
        <f t="shared" si="1"/>
        <v>13087.1</v>
      </c>
      <c r="E35" s="78" t="s">
        <v>435</v>
      </c>
      <c r="F35" s="99"/>
      <c r="I35" s="166"/>
      <c r="J35" s="177" t="str">
        <f t="shared" ref="J35:J42" si="21">$A$60</f>
        <v>VR.L-SL.OP.VNE.U.1-3.3</v>
      </c>
      <c r="K35" s="178" t="str">
        <f t="shared" ref="K35:K42" si="22">$B$60</f>
        <v>Опора проходная внешнего угла (3 ниши - 3 ниши) №1</v>
      </c>
      <c r="L35" s="178" t="str">
        <f t="shared" ref="L35:L42" si="23">$C$60</f>
        <v>30*30*1458</v>
      </c>
      <c r="M35" s="178">
        <v>1</v>
      </c>
      <c r="N35" s="179">
        <f t="shared" ref="N35:N42" si="24">$F$60</f>
        <v>1612</v>
      </c>
      <c r="O35" s="167"/>
      <c r="P35" s="180" t="str">
        <f>A65</f>
        <v>VR.L-SL.OP.2-3.3</v>
      </c>
      <c r="Q35" s="168" t="str">
        <f>B65</f>
        <v>Опора проходная (угол 3 ниши - 3 ниши) №2</v>
      </c>
      <c r="R35" s="181" t="str">
        <f>C65</f>
        <v>30*30*1458</v>
      </c>
      <c r="S35" s="178">
        <v>1</v>
      </c>
      <c r="T35" s="179">
        <f>F65</f>
        <v>1696</v>
      </c>
      <c r="U35" s="167"/>
      <c r="V35" s="182" t="str">
        <f>A78</f>
        <v>VR.L-SL.OP.3-3.3</v>
      </c>
      <c r="W35" s="183" t="str">
        <f>B78</f>
        <v>Опора проходная (3 ниши - угол  3 ниши) №3</v>
      </c>
      <c r="X35" s="184" t="str">
        <f>C78</f>
        <v>30*30*1458</v>
      </c>
      <c r="Y35" s="185">
        <v>1</v>
      </c>
      <c r="Z35" s="186">
        <f>F78</f>
        <v>1696</v>
      </c>
      <c r="AA35" s="167"/>
      <c r="AB35" s="151" t="str">
        <f>A91</f>
        <v>VR.L-SL.OP.VNU.U.4-3.3.3</v>
      </c>
      <c r="AC35" s="187" t="str">
        <f>B91</f>
        <v>Опора проходная внутреннего угла (3 ниши - угол 3 ниши - 3 ниши) №4</v>
      </c>
      <c r="AD35" s="152" t="str">
        <f>C91</f>
        <v>30*30*1458</v>
      </c>
      <c r="AE35" s="152">
        <v>1</v>
      </c>
      <c r="AF35" s="188">
        <f>F91</f>
        <v>1767</v>
      </c>
      <c r="AG35" s="167"/>
      <c r="AH35" s="151" t="str">
        <f t="shared" si="6"/>
        <v>VR.L-SL.KG</v>
      </c>
      <c r="AI35" s="152" t="str">
        <f t="shared" si="7"/>
        <v>Комплект горизонтальных перемычек (2шт)</v>
      </c>
      <c r="AJ35" s="152"/>
      <c r="AK35" s="152">
        <v>8</v>
      </c>
      <c r="AL35" s="188">
        <f t="shared" si="8"/>
        <v>412</v>
      </c>
      <c r="AM35" s="166"/>
      <c r="AN35" s="151"/>
      <c r="AO35" s="152"/>
      <c r="AP35" s="152"/>
      <c r="AQ35" s="152"/>
      <c r="AR35" s="188"/>
      <c r="AS35" s="166"/>
      <c r="AT35" s="166"/>
      <c r="AU35" s="166"/>
      <c r="AV35" s="166"/>
      <c r="AW35" s="166"/>
      <c r="AX35" s="166"/>
      <c r="AY35" s="166"/>
      <c r="AZ35" s="166"/>
      <c r="BA35" s="166"/>
      <c r="BB35" s="166"/>
      <c r="BC35" s="166"/>
      <c r="BD35" s="166"/>
      <c r="BE35" s="166"/>
      <c r="BF35" s="166"/>
      <c r="BG35" s="166"/>
      <c r="BH35" s="166"/>
      <c r="BI35" s="166"/>
      <c r="BJ35" s="166"/>
      <c r="BK35" s="166"/>
      <c r="BL35" s="166"/>
      <c r="BM35" s="166"/>
      <c r="BN35" s="166"/>
      <c r="BO35" s="166"/>
      <c r="BP35" s="166"/>
      <c r="BQ35" s="166"/>
      <c r="BR35" s="166"/>
      <c r="BS35" s="166"/>
      <c r="BT35" s="166"/>
      <c r="BU35" s="166"/>
      <c r="BV35" s="166"/>
      <c r="BW35" s="166"/>
      <c r="BX35" s="166"/>
      <c r="BY35" s="166"/>
      <c r="BZ35" s="166"/>
      <c r="CA35" s="166"/>
      <c r="CB35" s="166"/>
      <c r="CC35" s="166"/>
      <c r="CD35" s="166"/>
      <c r="CE35" s="166"/>
      <c r="CF35" s="166"/>
      <c r="CG35" s="166"/>
      <c r="CH35" s="166"/>
      <c r="CI35" s="166"/>
    </row>
    <row r="36" spans="1:87" x14ac:dyDescent="0.25">
      <c r="A36" s="160" t="s">
        <v>59</v>
      </c>
      <c r="B36" s="161" t="s">
        <v>60</v>
      </c>
      <c r="C36" s="162" t="s">
        <v>146</v>
      </c>
      <c r="D36" s="246">
        <f t="shared" si="1"/>
        <v>12901.2</v>
      </c>
      <c r="E36" s="78" t="s">
        <v>436</v>
      </c>
      <c r="F36" s="99"/>
      <c r="I36" s="166"/>
      <c r="J36" s="151" t="str">
        <f t="shared" si="21"/>
        <v>VR.L-SL.OP.VNE.U.1-3.3</v>
      </c>
      <c r="K36" s="152" t="str">
        <f t="shared" si="22"/>
        <v>Опора проходная внешнего угла (3 ниши - 3 ниши) №1</v>
      </c>
      <c r="L36" s="152" t="str">
        <f t="shared" si="23"/>
        <v>30*30*1458</v>
      </c>
      <c r="M36" s="152">
        <v>1</v>
      </c>
      <c r="N36" s="188">
        <f t="shared" si="24"/>
        <v>1612</v>
      </c>
      <c r="O36" s="167"/>
      <c r="P36" s="189" t="str">
        <f>A71</f>
        <v>VR.L-SL.OPP.2-3.2</v>
      </c>
      <c r="Q36" s="187" t="str">
        <f>B71</f>
        <v>Опора проходная переходная (угол 3 ниши - 2 ниши) №2</v>
      </c>
      <c r="R36" s="190" t="str">
        <f>C71</f>
        <v>30*30*1458</v>
      </c>
      <c r="S36" s="152">
        <v>1</v>
      </c>
      <c r="T36" s="188">
        <f>F71</f>
        <v>1649</v>
      </c>
      <c r="U36" s="167"/>
      <c r="V36" s="182" t="str">
        <f>A83</f>
        <v>VR.L-SL.OPP.3-2.3</v>
      </c>
      <c r="W36" s="169" t="str">
        <f>B83</f>
        <v>Опора проходная переходная (2 ниши - угол 3 ниши) №3</v>
      </c>
      <c r="X36" s="184" t="str">
        <f>C83</f>
        <v>30*30*1458</v>
      </c>
      <c r="Y36" s="185">
        <v>1</v>
      </c>
      <c r="Z36" s="186">
        <f>F83</f>
        <v>1649</v>
      </c>
      <c r="AA36" s="167"/>
      <c r="AB36" s="163" t="str">
        <f t="shared" ref="AB36:AD40" si="25">A101</f>
        <v>VR.L-SL.OPP.VNU.U.4-2.3.2</v>
      </c>
      <c r="AC36" s="169" t="str">
        <f t="shared" si="25"/>
        <v>Опора проходная переходная внутреннего угла (2 ниши - угол 3 ниши - 2 ниши) №4</v>
      </c>
      <c r="AD36" s="164" t="str">
        <f t="shared" si="25"/>
        <v>30*30*1458</v>
      </c>
      <c r="AE36" s="164">
        <v>1</v>
      </c>
      <c r="AF36" s="165">
        <f t="shared" ref="AF36:AF42" si="26">F101</f>
        <v>1718</v>
      </c>
      <c r="AG36" s="167"/>
      <c r="AH36" s="163" t="str">
        <f t="shared" si="6"/>
        <v>VR.L-SL.KG</v>
      </c>
      <c r="AI36" s="164" t="str">
        <f t="shared" si="7"/>
        <v>Комплект горизонтальных перемычек (2шт)</v>
      </c>
      <c r="AJ36" s="164"/>
      <c r="AK36" s="164">
        <v>8</v>
      </c>
      <c r="AL36" s="165">
        <f t="shared" si="8"/>
        <v>412</v>
      </c>
      <c r="AM36" s="166"/>
      <c r="AN36" s="163"/>
      <c r="AO36" s="164"/>
      <c r="AP36" s="164"/>
      <c r="AQ36" s="164"/>
      <c r="AR36" s="165"/>
      <c r="AS36" s="166"/>
      <c r="AT36" s="166"/>
      <c r="AU36" s="166"/>
      <c r="AV36" s="166"/>
      <c r="AW36" s="166"/>
      <c r="AX36" s="166"/>
      <c r="AY36" s="166"/>
      <c r="AZ36" s="166"/>
      <c r="BA36" s="166"/>
      <c r="BB36" s="166"/>
      <c r="BC36" s="166"/>
      <c r="BD36" s="166"/>
      <c r="BE36" s="166"/>
      <c r="BF36" s="166"/>
      <c r="BG36" s="166"/>
      <c r="BH36" s="166"/>
      <c r="BI36" s="166"/>
      <c r="BJ36" s="166"/>
      <c r="BK36" s="166"/>
      <c r="BL36" s="166"/>
      <c r="BM36" s="166"/>
      <c r="BN36" s="166"/>
      <c r="BO36" s="166"/>
      <c r="BP36" s="166"/>
      <c r="BQ36" s="166"/>
      <c r="BR36" s="166"/>
      <c r="BS36" s="166"/>
      <c r="BT36" s="166"/>
      <c r="BU36" s="166"/>
      <c r="BV36" s="166"/>
      <c r="BW36" s="166"/>
      <c r="BX36" s="166"/>
      <c r="BY36" s="166"/>
      <c r="BZ36" s="166"/>
      <c r="CA36" s="166"/>
      <c r="CB36" s="166"/>
      <c r="CC36" s="166"/>
      <c r="CD36" s="166"/>
      <c r="CE36" s="166"/>
      <c r="CF36" s="166"/>
      <c r="CG36" s="166"/>
      <c r="CH36" s="166"/>
      <c r="CI36" s="166"/>
    </row>
    <row r="37" spans="1:87" x14ac:dyDescent="0.25">
      <c r="A37" s="160" t="s">
        <v>61</v>
      </c>
      <c r="B37" s="161" t="s">
        <v>62</v>
      </c>
      <c r="C37" s="162" t="s">
        <v>146</v>
      </c>
      <c r="D37" s="246">
        <f t="shared" si="1"/>
        <v>12993.5</v>
      </c>
      <c r="E37" s="78" t="s">
        <v>437</v>
      </c>
      <c r="F37" s="99"/>
      <c r="I37" s="166"/>
      <c r="J37" s="163" t="str">
        <f t="shared" si="21"/>
        <v>VR.L-SL.OP.VNE.U.1-3.3</v>
      </c>
      <c r="K37" s="164" t="str">
        <f t="shared" si="22"/>
        <v>Опора проходная внешнего угла (3 ниши - 3 ниши) №1</v>
      </c>
      <c r="L37" s="164" t="str">
        <f t="shared" si="23"/>
        <v>30*30*1458</v>
      </c>
      <c r="M37" s="164">
        <v>1</v>
      </c>
      <c r="N37" s="165">
        <f t="shared" si="24"/>
        <v>1612</v>
      </c>
      <c r="O37" s="167"/>
      <c r="P37" s="170" t="str">
        <f>A65</f>
        <v>VR.L-SL.OP.2-3.3</v>
      </c>
      <c r="Q37" s="169" t="str">
        <f>B65</f>
        <v>Опора проходная (угол 3 ниши - 3 ниши) №2</v>
      </c>
      <c r="R37" s="171" t="str">
        <f>C65</f>
        <v>30*30*1458</v>
      </c>
      <c r="S37" s="164">
        <v>1</v>
      </c>
      <c r="T37" s="165">
        <f>F65</f>
        <v>1696</v>
      </c>
      <c r="U37" s="167"/>
      <c r="V37" s="170" t="str">
        <f>A83</f>
        <v>VR.L-SL.OPP.3-2.3</v>
      </c>
      <c r="W37" s="169" t="str">
        <f>B83</f>
        <v>Опора проходная переходная (2 ниши - угол 3 ниши) №3</v>
      </c>
      <c r="X37" s="171" t="str">
        <f>C83</f>
        <v>30*30*1458</v>
      </c>
      <c r="Y37" s="164">
        <v>1</v>
      </c>
      <c r="Z37" s="165">
        <f>F83</f>
        <v>1649</v>
      </c>
      <c r="AA37" s="167"/>
      <c r="AB37" s="163" t="str">
        <f t="shared" si="25"/>
        <v>VR.L-SL.OPP.VNU.U.4-2.3.3</v>
      </c>
      <c r="AC37" s="169" t="str">
        <f t="shared" si="25"/>
        <v>Опора проходная переходная внутреннего угла (2 ниши - угол 3 ниши - 3 ниши) №4</v>
      </c>
      <c r="AD37" s="164" t="str">
        <f t="shared" si="25"/>
        <v>30*30*1458</v>
      </c>
      <c r="AE37" s="164">
        <v>1</v>
      </c>
      <c r="AF37" s="165">
        <f t="shared" si="26"/>
        <v>1742</v>
      </c>
      <c r="AG37" s="167"/>
      <c r="AH37" s="163" t="str">
        <f t="shared" si="6"/>
        <v>VR.L-SL.KG</v>
      </c>
      <c r="AI37" s="164" t="str">
        <f t="shared" si="7"/>
        <v>Комплект горизонтальных перемычек (2шт)</v>
      </c>
      <c r="AJ37" s="164"/>
      <c r="AK37" s="164">
        <v>8</v>
      </c>
      <c r="AL37" s="165">
        <f t="shared" si="8"/>
        <v>412</v>
      </c>
      <c r="AM37" s="166"/>
      <c r="AN37" s="163"/>
      <c r="AO37" s="164"/>
      <c r="AP37" s="164"/>
      <c r="AQ37" s="164"/>
      <c r="AR37" s="165"/>
      <c r="AS37" s="166"/>
      <c r="AT37" s="166"/>
      <c r="AU37" s="166"/>
      <c r="AV37" s="166"/>
      <c r="AW37" s="166"/>
      <c r="AX37" s="166"/>
      <c r="AY37" s="166"/>
      <c r="AZ37" s="166"/>
      <c r="BA37" s="166"/>
      <c r="BB37" s="166"/>
      <c r="BC37" s="166"/>
      <c r="BD37" s="166"/>
      <c r="BE37" s="166"/>
      <c r="BF37" s="166"/>
      <c r="BG37" s="166"/>
      <c r="BH37" s="166"/>
      <c r="BI37" s="166"/>
      <c r="BJ37" s="166"/>
      <c r="BK37" s="166"/>
      <c r="BL37" s="166"/>
      <c r="BM37" s="166"/>
      <c r="BN37" s="166"/>
      <c r="BO37" s="166"/>
      <c r="BP37" s="166"/>
      <c r="BQ37" s="166"/>
      <c r="BR37" s="166"/>
      <c r="BS37" s="166"/>
      <c r="BT37" s="166"/>
      <c r="BU37" s="166"/>
      <c r="BV37" s="166"/>
      <c r="BW37" s="166"/>
      <c r="BX37" s="166"/>
      <c r="BY37" s="166"/>
      <c r="BZ37" s="166"/>
      <c r="CA37" s="166"/>
      <c r="CB37" s="166"/>
      <c r="CC37" s="166"/>
      <c r="CD37" s="166"/>
      <c r="CE37" s="166"/>
      <c r="CF37" s="166"/>
      <c r="CG37" s="166"/>
      <c r="CH37" s="166"/>
      <c r="CI37" s="166"/>
    </row>
    <row r="38" spans="1:87" x14ac:dyDescent="0.25">
      <c r="A38" s="160" t="s">
        <v>63</v>
      </c>
      <c r="B38" s="161" t="s">
        <v>64</v>
      </c>
      <c r="C38" s="162" t="s">
        <v>146</v>
      </c>
      <c r="D38" s="246">
        <f t="shared" si="1"/>
        <v>12993.5</v>
      </c>
      <c r="E38" s="78" t="s">
        <v>438</v>
      </c>
      <c r="F38" s="99"/>
      <c r="I38" s="166"/>
      <c r="J38" s="163" t="str">
        <f t="shared" si="21"/>
        <v>VR.L-SL.OP.VNE.U.1-3.3</v>
      </c>
      <c r="K38" s="164" t="str">
        <f t="shared" si="22"/>
        <v>Опора проходная внешнего угла (3 ниши - 3 ниши) №1</v>
      </c>
      <c r="L38" s="164" t="str">
        <f t="shared" si="23"/>
        <v>30*30*1458</v>
      </c>
      <c r="M38" s="164">
        <v>1</v>
      </c>
      <c r="N38" s="165">
        <f t="shared" si="24"/>
        <v>1612</v>
      </c>
      <c r="O38" s="167"/>
      <c r="P38" s="170" t="str">
        <f>A71</f>
        <v>VR.L-SL.OPP.2-3.2</v>
      </c>
      <c r="Q38" s="169" t="str">
        <f>B71</f>
        <v>Опора проходная переходная (угол 3 ниши - 2 ниши) №2</v>
      </c>
      <c r="R38" s="171" t="str">
        <f>C71</f>
        <v>30*30*1458</v>
      </c>
      <c r="S38" s="164">
        <v>1</v>
      </c>
      <c r="T38" s="165">
        <f>F71</f>
        <v>1649</v>
      </c>
      <c r="U38" s="167"/>
      <c r="V38" s="170" t="str">
        <f>A78</f>
        <v>VR.L-SL.OP.3-3.3</v>
      </c>
      <c r="W38" s="169" t="str">
        <f>B78</f>
        <v>Опора проходная (3 ниши - угол  3 ниши) №3</v>
      </c>
      <c r="X38" s="171" t="str">
        <f>C78</f>
        <v>30*30*1458</v>
      </c>
      <c r="Y38" s="164">
        <v>1</v>
      </c>
      <c r="Z38" s="165">
        <f>F78</f>
        <v>1696</v>
      </c>
      <c r="AA38" s="167"/>
      <c r="AB38" s="163" t="str">
        <f t="shared" si="25"/>
        <v>VR.L-SL.OPP.VNU.U.4-3.3.2</v>
      </c>
      <c r="AC38" s="169" t="str">
        <f t="shared" si="25"/>
        <v>Опора проходная переходная внутреннего угла (3 ниши - угол 3 ниши - 2 ниши) №4</v>
      </c>
      <c r="AD38" s="164" t="str">
        <f t="shared" si="25"/>
        <v>30*30*1458</v>
      </c>
      <c r="AE38" s="164">
        <v>1</v>
      </c>
      <c r="AF38" s="165">
        <f t="shared" si="26"/>
        <v>1742</v>
      </c>
      <c r="AG38" s="167"/>
      <c r="AH38" s="163" t="str">
        <f t="shared" si="6"/>
        <v>VR.L-SL.KG</v>
      </c>
      <c r="AI38" s="164" t="str">
        <f t="shared" si="7"/>
        <v>Комплект горизонтальных перемычек (2шт)</v>
      </c>
      <c r="AJ38" s="164"/>
      <c r="AK38" s="164">
        <v>8</v>
      </c>
      <c r="AL38" s="165">
        <f t="shared" si="8"/>
        <v>412</v>
      </c>
      <c r="AM38" s="166"/>
      <c r="AN38" s="163"/>
      <c r="AO38" s="164"/>
      <c r="AP38" s="164"/>
      <c r="AQ38" s="164"/>
      <c r="AR38" s="165"/>
      <c r="AS38" s="166"/>
      <c r="AT38" s="166"/>
      <c r="AU38" s="166"/>
      <c r="AV38" s="166"/>
      <c r="AW38" s="166"/>
      <c r="AX38" s="166"/>
      <c r="AY38" s="166"/>
      <c r="AZ38" s="166"/>
      <c r="BA38" s="166"/>
      <c r="BB38" s="166"/>
      <c r="BC38" s="166"/>
      <c r="BD38" s="166"/>
      <c r="BE38" s="166"/>
      <c r="BF38" s="166"/>
      <c r="BG38" s="166"/>
      <c r="BH38" s="166"/>
      <c r="BI38" s="166"/>
      <c r="BJ38" s="166"/>
      <c r="BK38" s="166"/>
      <c r="BL38" s="166"/>
      <c r="BM38" s="166"/>
      <c r="BN38" s="166"/>
      <c r="BO38" s="166"/>
      <c r="BP38" s="166"/>
      <c r="BQ38" s="166"/>
      <c r="BR38" s="166"/>
      <c r="BS38" s="166"/>
      <c r="BT38" s="166"/>
      <c r="BU38" s="166"/>
      <c r="BV38" s="166"/>
      <c r="BW38" s="166"/>
      <c r="BX38" s="166"/>
      <c r="BY38" s="166"/>
      <c r="BZ38" s="166"/>
      <c r="CA38" s="166"/>
      <c r="CB38" s="166"/>
      <c r="CC38" s="166"/>
      <c r="CD38" s="166"/>
      <c r="CE38" s="166"/>
      <c r="CF38" s="166"/>
      <c r="CG38" s="166"/>
      <c r="CH38" s="166"/>
      <c r="CI38" s="166"/>
    </row>
    <row r="39" spans="1:87" s="191" customFormat="1" x14ac:dyDescent="0.25">
      <c r="A39" s="160" t="s">
        <v>213</v>
      </c>
      <c r="B39" s="161" t="s">
        <v>216</v>
      </c>
      <c r="C39" s="162" t="s">
        <v>147</v>
      </c>
      <c r="D39" s="246">
        <f t="shared" si="1"/>
        <v>14257.1</v>
      </c>
      <c r="E39" s="78" t="s">
        <v>439</v>
      </c>
      <c r="F39" s="99"/>
      <c r="G39" s="80"/>
      <c r="H39" s="81"/>
      <c r="I39" s="166"/>
      <c r="J39" s="163" t="str">
        <f t="shared" si="21"/>
        <v>VR.L-SL.OP.VNE.U.1-3.3</v>
      </c>
      <c r="K39" s="164" t="str">
        <f t="shared" si="22"/>
        <v>Опора проходная внешнего угла (3 ниши - 3 ниши) №1</v>
      </c>
      <c r="L39" s="164" t="str">
        <f t="shared" si="23"/>
        <v>30*30*1458</v>
      </c>
      <c r="M39" s="164">
        <v>1</v>
      </c>
      <c r="N39" s="165">
        <f t="shared" si="24"/>
        <v>1612</v>
      </c>
      <c r="O39" s="167"/>
      <c r="P39" s="170" t="str">
        <f>A72</f>
        <v>VR.L-SL.OPP.2-3.4</v>
      </c>
      <c r="Q39" s="169" t="str">
        <f>B72</f>
        <v>Опора проходная переходная (угол 3 ниши - 4 ниши) №2</v>
      </c>
      <c r="R39" s="171" t="str">
        <f t="shared" ref="R39" si="27">C70</f>
        <v>30*30*1458</v>
      </c>
      <c r="S39" s="164">
        <v>1</v>
      </c>
      <c r="T39" s="165">
        <f>F72</f>
        <v>2054</v>
      </c>
      <c r="U39" s="167"/>
      <c r="V39" s="170" t="str">
        <f>A83</f>
        <v>VR.L-SL.OPP.3-2.3</v>
      </c>
      <c r="W39" s="164" t="str">
        <f t="shared" ref="W39:X39" si="28">B83</f>
        <v>Опора проходная переходная (2 ниши - угол 3 ниши) №3</v>
      </c>
      <c r="X39" s="171" t="str">
        <f t="shared" si="28"/>
        <v>30*30*1458</v>
      </c>
      <c r="Y39" s="164">
        <v>1</v>
      </c>
      <c r="Z39" s="165">
        <f>F83</f>
        <v>1649</v>
      </c>
      <c r="AA39" s="167"/>
      <c r="AB39" s="163" t="str">
        <f t="shared" si="25"/>
        <v>VR.L-SL.OPP.VNU.U.4-2.3.4</v>
      </c>
      <c r="AC39" s="164" t="str">
        <f t="shared" ref="AC39:AC40" si="29">B104</f>
        <v>Опора проходная переходная внутреннего угла (2 ниши - угол 3 ниши - 4 ниши) №4</v>
      </c>
      <c r="AD39" s="164" t="str">
        <f t="shared" ref="AD39:AD40" si="30">C104</f>
        <v>30*30*1869</v>
      </c>
      <c r="AE39" s="164">
        <v>1</v>
      </c>
      <c r="AF39" s="165">
        <f t="shared" si="26"/>
        <v>2151</v>
      </c>
      <c r="AG39" s="167"/>
      <c r="AH39" s="163" t="str">
        <f t="shared" si="6"/>
        <v>VR.L-SL.KG</v>
      </c>
      <c r="AI39" s="164" t="str">
        <f t="shared" si="7"/>
        <v>Комплект горизонтальных перемычек (2шт)</v>
      </c>
      <c r="AJ39" s="164"/>
      <c r="AK39" s="164">
        <v>8</v>
      </c>
      <c r="AL39" s="165">
        <f t="shared" si="8"/>
        <v>412</v>
      </c>
      <c r="AM39" s="166"/>
      <c r="AN39" s="163" t="str">
        <f t="shared" ref="AN39:AN42" si="31">$A$55</f>
        <v>VR.L-SL.G</v>
      </c>
      <c r="AO39" s="164" t="str">
        <f>$B$55</f>
        <v>Горизонтальная перемычка</v>
      </c>
      <c r="AP39" s="164"/>
      <c r="AQ39" s="164">
        <v>1</v>
      </c>
      <c r="AR39" s="165">
        <f>Таблица!F55</f>
        <v>205</v>
      </c>
      <c r="AS39" s="166"/>
      <c r="AT39" s="166"/>
      <c r="AU39" s="166"/>
      <c r="AV39" s="166"/>
      <c r="AW39" s="166"/>
      <c r="AX39" s="166"/>
      <c r="AY39" s="166"/>
      <c r="AZ39" s="166"/>
      <c r="BA39" s="166"/>
      <c r="BB39" s="166"/>
      <c r="BC39" s="166"/>
      <c r="BD39" s="166"/>
      <c r="BE39" s="166"/>
      <c r="BF39" s="166"/>
      <c r="BG39" s="166"/>
      <c r="BH39" s="166"/>
      <c r="BI39" s="166"/>
      <c r="BJ39" s="166"/>
      <c r="BK39" s="166"/>
      <c r="BL39" s="166"/>
      <c r="BM39" s="166"/>
      <c r="BN39" s="166"/>
      <c r="BO39" s="166"/>
      <c r="BP39" s="166"/>
      <c r="BQ39" s="166"/>
      <c r="BR39" s="166"/>
      <c r="BS39" s="166"/>
      <c r="BT39" s="166"/>
      <c r="BU39" s="166"/>
      <c r="BV39" s="166"/>
      <c r="BW39" s="166"/>
      <c r="BX39" s="166"/>
      <c r="BY39" s="166"/>
      <c r="BZ39" s="166"/>
      <c r="CA39" s="166"/>
      <c r="CB39" s="166"/>
      <c r="CC39" s="166"/>
      <c r="CD39" s="166"/>
      <c r="CE39" s="166"/>
      <c r="CF39" s="166"/>
      <c r="CG39" s="166"/>
      <c r="CH39" s="166"/>
      <c r="CI39" s="166"/>
    </row>
    <row r="40" spans="1:87" s="191" customFormat="1" x14ac:dyDescent="0.25">
      <c r="A40" s="160" t="s">
        <v>214</v>
      </c>
      <c r="B40" s="161" t="s">
        <v>215</v>
      </c>
      <c r="C40" s="162" t="s">
        <v>147</v>
      </c>
      <c r="D40" s="246">
        <f t="shared" si="1"/>
        <v>14257.1</v>
      </c>
      <c r="E40" s="78" t="s">
        <v>440</v>
      </c>
      <c r="F40" s="99"/>
      <c r="G40" s="80"/>
      <c r="H40" s="81"/>
      <c r="I40" s="166"/>
      <c r="J40" s="177" t="str">
        <f t="shared" si="21"/>
        <v>VR.L-SL.OP.VNE.U.1-3.3</v>
      </c>
      <c r="K40" s="178" t="str">
        <f t="shared" si="22"/>
        <v>Опора проходная внешнего угла (3 ниши - 3 ниши) №1</v>
      </c>
      <c r="L40" s="178" t="str">
        <f t="shared" si="23"/>
        <v>30*30*1458</v>
      </c>
      <c r="M40" s="178">
        <v>1</v>
      </c>
      <c r="N40" s="179">
        <f t="shared" si="24"/>
        <v>1612</v>
      </c>
      <c r="O40" s="167"/>
      <c r="P40" s="180" t="str">
        <f>A71</f>
        <v>VR.L-SL.OPP.2-3.2</v>
      </c>
      <c r="Q40" s="169" t="str">
        <f>B71</f>
        <v>Опора проходная переходная (угол 3 ниши - 2 ниши) №2</v>
      </c>
      <c r="R40" s="181" t="str">
        <f t="shared" ref="R40" si="32">C63</f>
        <v>30*30*636</v>
      </c>
      <c r="S40" s="178">
        <v>1</v>
      </c>
      <c r="T40" s="179">
        <f>F71</f>
        <v>1649</v>
      </c>
      <c r="U40" s="167"/>
      <c r="V40" s="180" t="str">
        <f>A86</f>
        <v>VR.L-SL.OPP.3-4.3</v>
      </c>
      <c r="W40" s="164" t="str">
        <f t="shared" ref="W40:X40" si="33">B86</f>
        <v>Опора проходная переходная (4 ниши - угол 3 ниши) №3</v>
      </c>
      <c r="X40" s="181" t="str">
        <f t="shared" si="33"/>
        <v>30*30*1869</v>
      </c>
      <c r="Y40" s="178">
        <v>1</v>
      </c>
      <c r="Z40" s="179">
        <f>F86</f>
        <v>2054</v>
      </c>
      <c r="AA40" s="167"/>
      <c r="AB40" s="163" t="str">
        <f t="shared" si="25"/>
        <v>VR.L-SL.OPP.VNU.U.4-4.3.2</v>
      </c>
      <c r="AC40" s="164" t="str">
        <f t="shared" si="29"/>
        <v>Опора проходная переходная внутреннего угла (4 ниши - угол 3 ниши - 2 ниши) №4</v>
      </c>
      <c r="AD40" s="164" t="str">
        <f t="shared" si="30"/>
        <v>30*30*1869</v>
      </c>
      <c r="AE40" s="164">
        <v>1</v>
      </c>
      <c r="AF40" s="165">
        <f t="shared" si="26"/>
        <v>2151</v>
      </c>
      <c r="AG40" s="167"/>
      <c r="AH40" s="163" t="str">
        <f t="shared" si="6"/>
        <v>VR.L-SL.KG</v>
      </c>
      <c r="AI40" s="164" t="str">
        <f t="shared" si="7"/>
        <v>Комплект горизонтальных перемычек (2шт)</v>
      </c>
      <c r="AJ40" s="164"/>
      <c r="AK40" s="164">
        <v>8</v>
      </c>
      <c r="AL40" s="165">
        <f t="shared" si="8"/>
        <v>412</v>
      </c>
      <c r="AM40" s="166"/>
      <c r="AN40" s="163" t="str">
        <f t="shared" si="31"/>
        <v>VR.L-SL.G</v>
      </c>
      <c r="AO40" s="164" t="str">
        <f>$B$55</f>
        <v>Горизонтальная перемычка</v>
      </c>
      <c r="AP40" s="164"/>
      <c r="AQ40" s="164">
        <v>1</v>
      </c>
      <c r="AR40" s="165">
        <f>Таблица!F55</f>
        <v>205</v>
      </c>
      <c r="AS40" s="166"/>
      <c r="AT40" s="166"/>
      <c r="AU40" s="166"/>
      <c r="AV40" s="166"/>
      <c r="AW40" s="166"/>
      <c r="AX40" s="166"/>
      <c r="AY40" s="166"/>
      <c r="AZ40" s="166"/>
      <c r="BA40" s="166"/>
      <c r="BB40" s="166"/>
      <c r="BC40" s="166"/>
      <c r="BD40" s="166"/>
      <c r="BE40" s="166"/>
      <c r="BF40" s="166"/>
      <c r="BG40" s="166"/>
      <c r="BH40" s="166"/>
      <c r="BI40" s="166"/>
      <c r="BJ40" s="166"/>
      <c r="BK40" s="166"/>
      <c r="BL40" s="166"/>
      <c r="BM40" s="166"/>
      <c r="BN40" s="166"/>
      <c r="BO40" s="166"/>
      <c r="BP40" s="166"/>
      <c r="BQ40" s="166"/>
      <c r="BR40" s="166"/>
      <c r="BS40" s="166"/>
      <c r="BT40" s="166"/>
      <c r="BU40" s="166"/>
      <c r="BV40" s="166"/>
      <c r="BW40" s="166"/>
      <c r="BX40" s="166"/>
      <c r="BY40" s="166"/>
      <c r="BZ40" s="166"/>
      <c r="CA40" s="166"/>
      <c r="CB40" s="166"/>
      <c r="CC40" s="166"/>
      <c r="CD40" s="166"/>
      <c r="CE40" s="166"/>
      <c r="CF40" s="166"/>
      <c r="CG40" s="166"/>
      <c r="CH40" s="166"/>
      <c r="CI40" s="166"/>
    </row>
    <row r="41" spans="1:87" x14ac:dyDescent="0.25">
      <c r="A41" s="160" t="s">
        <v>119</v>
      </c>
      <c r="B41" s="161" t="s">
        <v>123</v>
      </c>
      <c r="C41" s="162" t="s">
        <v>147</v>
      </c>
      <c r="D41" s="246">
        <f t="shared" si="1"/>
        <v>14349.4</v>
      </c>
      <c r="E41" s="78" t="s">
        <v>441</v>
      </c>
      <c r="F41" s="99"/>
      <c r="I41" s="166"/>
      <c r="J41" s="163" t="str">
        <f t="shared" si="21"/>
        <v>VR.L-SL.OP.VNE.U.1-3.3</v>
      </c>
      <c r="K41" s="164" t="str">
        <f t="shared" si="22"/>
        <v>Опора проходная внешнего угла (3 ниши - 3 ниши) №1</v>
      </c>
      <c r="L41" s="164" t="str">
        <f t="shared" si="23"/>
        <v>30*30*1458</v>
      </c>
      <c r="M41" s="164">
        <v>1</v>
      </c>
      <c r="N41" s="165">
        <f t="shared" si="24"/>
        <v>1612</v>
      </c>
      <c r="O41" s="167"/>
      <c r="P41" s="163" t="str">
        <f t="shared" ref="P41:R41" si="34">A72</f>
        <v>VR.L-SL.OPP.2-3.4</v>
      </c>
      <c r="Q41" s="183" t="str">
        <f t="shared" si="34"/>
        <v>Опора проходная переходная (угол 3 ниши - 4 ниши) №2</v>
      </c>
      <c r="R41" s="164" t="str">
        <f t="shared" si="34"/>
        <v>30*30*1869</v>
      </c>
      <c r="S41" s="164">
        <v>1</v>
      </c>
      <c r="T41" s="165">
        <f>F72</f>
        <v>2054</v>
      </c>
      <c r="U41" s="167"/>
      <c r="V41" s="170" t="str">
        <f>A78</f>
        <v>VR.L-SL.OP.3-3.3</v>
      </c>
      <c r="W41" s="169" t="str">
        <f>B78</f>
        <v>Опора проходная (3 ниши - угол  3 ниши) №3</v>
      </c>
      <c r="X41" s="171" t="str">
        <f>C78</f>
        <v>30*30*1458</v>
      </c>
      <c r="Y41" s="164">
        <v>1</v>
      </c>
      <c r="Z41" s="165">
        <f>F78</f>
        <v>1696</v>
      </c>
      <c r="AA41" s="167"/>
      <c r="AB41" s="163" t="str">
        <f t="shared" ref="AB41:AD42" si="35">A106</f>
        <v>VR.L-SL.OPP.VNU.U.4-3.3.4</v>
      </c>
      <c r="AC41" s="169" t="str">
        <f t="shared" si="35"/>
        <v>Опора проходная переходная внутреннего угла (3 ниши - угол 3 ниши - 4 ниши) №4</v>
      </c>
      <c r="AD41" s="164" t="str">
        <f t="shared" si="35"/>
        <v>30*30*1869</v>
      </c>
      <c r="AE41" s="164">
        <v>1</v>
      </c>
      <c r="AF41" s="165">
        <f t="shared" si="26"/>
        <v>2175</v>
      </c>
      <c r="AG41" s="167"/>
      <c r="AH41" s="163" t="str">
        <f t="shared" si="6"/>
        <v>VR.L-SL.KG</v>
      </c>
      <c r="AI41" s="164" t="str">
        <f t="shared" si="7"/>
        <v>Комплект горизонтальных перемычек (2шт)</v>
      </c>
      <c r="AJ41" s="164"/>
      <c r="AK41" s="164">
        <v>8</v>
      </c>
      <c r="AL41" s="165">
        <f t="shared" si="8"/>
        <v>412</v>
      </c>
      <c r="AM41" s="166"/>
      <c r="AN41" s="163" t="str">
        <f t="shared" si="31"/>
        <v>VR.L-SL.G</v>
      </c>
      <c r="AO41" s="164" t="str">
        <f>$B$55</f>
        <v>Горизонтальная перемычка</v>
      </c>
      <c r="AP41" s="164"/>
      <c r="AQ41" s="164">
        <v>1</v>
      </c>
      <c r="AR41" s="165">
        <f>Таблица!F55</f>
        <v>205</v>
      </c>
      <c r="AS41" s="166"/>
      <c r="AT41" s="166"/>
      <c r="AU41" s="166"/>
      <c r="AV41" s="166"/>
      <c r="AW41" s="166"/>
      <c r="AX41" s="166"/>
      <c r="AY41" s="166"/>
      <c r="AZ41" s="166"/>
      <c r="BA41" s="166"/>
      <c r="BB41" s="166"/>
      <c r="BC41" s="166"/>
      <c r="BD41" s="166"/>
      <c r="BE41" s="166"/>
      <c r="BF41" s="166"/>
      <c r="BG41" s="166"/>
      <c r="BH41" s="166"/>
      <c r="BI41" s="166"/>
      <c r="BJ41" s="166"/>
      <c r="BK41" s="166"/>
      <c r="BL41" s="166"/>
      <c r="BM41" s="166"/>
      <c r="BN41" s="166"/>
      <c r="BO41" s="166"/>
      <c r="BP41" s="166"/>
      <c r="BQ41" s="166"/>
      <c r="BR41" s="166"/>
      <c r="BS41" s="166"/>
      <c r="BT41" s="166"/>
      <c r="BU41" s="166"/>
      <c r="BV41" s="166"/>
      <c r="BW41" s="166"/>
      <c r="BX41" s="166"/>
      <c r="BY41" s="166"/>
      <c r="BZ41" s="166"/>
      <c r="CA41" s="166"/>
      <c r="CB41" s="166"/>
      <c r="CC41" s="166"/>
      <c r="CD41" s="166"/>
      <c r="CE41" s="166"/>
      <c r="CF41" s="166"/>
      <c r="CG41" s="166"/>
      <c r="CH41" s="166"/>
      <c r="CI41" s="166"/>
    </row>
    <row r="42" spans="1:87" ht="15.75" thickBot="1" x14ac:dyDescent="0.3">
      <c r="A42" s="173" t="s">
        <v>120</v>
      </c>
      <c r="B42" s="174" t="s">
        <v>124</v>
      </c>
      <c r="C42" s="175" t="s">
        <v>147</v>
      </c>
      <c r="D42" s="247">
        <f t="shared" si="1"/>
        <v>14349.4</v>
      </c>
      <c r="E42" s="78" t="s">
        <v>442</v>
      </c>
      <c r="F42" s="99"/>
      <c r="I42" s="166"/>
      <c r="J42" s="177" t="str">
        <f t="shared" si="21"/>
        <v>VR.L-SL.OP.VNE.U.1-3.3</v>
      </c>
      <c r="K42" s="178" t="str">
        <f t="shared" si="22"/>
        <v>Опора проходная внешнего угла (3 ниши - 3 ниши) №1</v>
      </c>
      <c r="L42" s="178" t="str">
        <f t="shared" si="23"/>
        <v>30*30*1458</v>
      </c>
      <c r="M42" s="178">
        <v>1</v>
      </c>
      <c r="N42" s="179">
        <f t="shared" si="24"/>
        <v>1612</v>
      </c>
      <c r="O42" s="167"/>
      <c r="P42" s="177" t="str">
        <f t="shared" ref="P42:R43" si="36">A65</f>
        <v>VR.L-SL.OP.2-3.3</v>
      </c>
      <c r="Q42" s="168" t="str">
        <f t="shared" si="36"/>
        <v>Опора проходная (угол 3 ниши - 3 ниши) №2</v>
      </c>
      <c r="R42" s="178" t="str">
        <f t="shared" si="36"/>
        <v>30*30*1458</v>
      </c>
      <c r="S42" s="178">
        <v>1</v>
      </c>
      <c r="T42" s="179">
        <f>F65</f>
        <v>1696</v>
      </c>
      <c r="U42" s="167"/>
      <c r="V42" s="177" t="str">
        <f>A86</f>
        <v>VR.L-SL.OPP.3-4.3</v>
      </c>
      <c r="W42" s="192" t="str">
        <f>B86</f>
        <v>Опора проходная переходная (4 ниши - угол 3 ниши) №3</v>
      </c>
      <c r="X42" s="178" t="str">
        <f>C86</f>
        <v>30*30*1869</v>
      </c>
      <c r="Y42" s="178">
        <v>1</v>
      </c>
      <c r="Z42" s="179">
        <f>F86</f>
        <v>2054</v>
      </c>
      <c r="AA42" s="167"/>
      <c r="AB42" s="138" t="str">
        <f t="shared" si="35"/>
        <v>VR.L-SL.OPP.VNU.U.4-4.3.3</v>
      </c>
      <c r="AC42" s="193" t="str">
        <f t="shared" si="35"/>
        <v>Опора проходная переходная внутреннего угла (4 ниши - угол 3 ниши - 3 ниши) №4</v>
      </c>
      <c r="AD42" s="139" t="str">
        <f t="shared" si="35"/>
        <v>30*30*1869</v>
      </c>
      <c r="AE42" s="139">
        <v>1</v>
      </c>
      <c r="AF42" s="176">
        <f t="shared" si="26"/>
        <v>2175</v>
      </c>
      <c r="AG42" s="167"/>
      <c r="AH42" s="138" t="str">
        <f t="shared" si="6"/>
        <v>VR.L-SL.KG</v>
      </c>
      <c r="AI42" s="139" t="str">
        <f t="shared" si="7"/>
        <v>Комплект горизонтальных перемычек (2шт)</v>
      </c>
      <c r="AJ42" s="139"/>
      <c r="AK42" s="139">
        <v>8</v>
      </c>
      <c r="AL42" s="176">
        <f t="shared" si="8"/>
        <v>412</v>
      </c>
      <c r="AM42" s="166"/>
      <c r="AN42" s="138" t="str">
        <f t="shared" si="31"/>
        <v>VR.L-SL.G</v>
      </c>
      <c r="AO42" s="139" t="str">
        <f>$B$55</f>
        <v>Горизонтальная перемычка</v>
      </c>
      <c r="AP42" s="139"/>
      <c r="AQ42" s="139">
        <v>1</v>
      </c>
      <c r="AR42" s="176">
        <f>Таблица!F55</f>
        <v>205</v>
      </c>
      <c r="AS42" s="166"/>
      <c r="AT42" s="166"/>
      <c r="AU42" s="166"/>
      <c r="AV42" s="166"/>
      <c r="AW42" s="166"/>
      <c r="AX42" s="166"/>
      <c r="AY42" s="166"/>
      <c r="AZ42" s="166"/>
      <c r="BA42" s="166"/>
      <c r="BB42" s="166"/>
      <c r="BC42" s="166"/>
      <c r="BD42" s="166"/>
      <c r="BE42" s="166"/>
      <c r="BF42" s="166"/>
      <c r="BG42" s="166"/>
      <c r="BH42" s="166"/>
      <c r="BI42" s="166"/>
      <c r="BJ42" s="166"/>
      <c r="BK42" s="166"/>
      <c r="BL42" s="166"/>
      <c r="BM42" s="166"/>
      <c r="BN42" s="166"/>
      <c r="BO42" s="166"/>
      <c r="BP42" s="166"/>
      <c r="BQ42" s="166"/>
      <c r="BR42" s="166"/>
      <c r="BS42" s="166"/>
      <c r="BT42" s="166"/>
      <c r="BU42" s="166"/>
      <c r="BV42" s="166"/>
      <c r="BW42" s="166"/>
      <c r="BX42" s="166"/>
      <c r="BY42" s="166"/>
      <c r="BZ42" s="166"/>
      <c r="CA42" s="166"/>
      <c r="CB42" s="166"/>
      <c r="CC42" s="166"/>
      <c r="CD42" s="166"/>
      <c r="CE42" s="166"/>
      <c r="CF42" s="166"/>
      <c r="CG42" s="166"/>
      <c r="CH42" s="166"/>
      <c r="CI42" s="166"/>
    </row>
    <row r="43" spans="1:87" x14ac:dyDescent="0.25">
      <c r="A43" s="135" t="s">
        <v>73</v>
      </c>
      <c r="B43" s="136" t="s">
        <v>74</v>
      </c>
      <c r="C43" s="137" t="s">
        <v>147</v>
      </c>
      <c r="D43" s="244">
        <f t="shared" si="1"/>
        <v>16357.900000000001</v>
      </c>
      <c r="E43" s="78" t="s">
        <v>443</v>
      </c>
      <c r="F43" s="99"/>
      <c r="I43" s="166"/>
      <c r="J43" s="151" t="str">
        <f t="shared" ref="J43:J50" si="37">$A$61</f>
        <v>VR.L-SL.OP.VNE.U.1-4.4</v>
      </c>
      <c r="K43" s="152" t="str">
        <f t="shared" ref="K43:K50" si="38">$B$61</f>
        <v>Опора проходная внешнего угла (4 ниши - 4 ниши) №1</v>
      </c>
      <c r="L43" s="152" t="str">
        <f t="shared" ref="L43:L50" si="39">$C$61</f>
        <v>30*30*1869</v>
      </c>
      <c r="M43" s="152">
        <v>1</v>
      </c>
      <c r="N43" s="188">
        <f t="shared" ref="N43:N50" si="40">$F$61</f>
        <v>2008</v>
      </c>
      <c r="O43" s="167"/>
      <c r="P43" s="151" t="str">
        <f t="shared" si="36"/>
        <v>VR.L-SL.OP.2-4.4</v>
      </c>
      <c r="Q43" s="187" t="str">
        <f t="shared" si="36"/>
        <v>Опора проходная (угол 4 ниши - 4 ниши) №2</v>
      </c>
      <c r="R43" s="152" t="str">
        <f t="shared" si="36"/>
        <v>30*30*1869</v>
      </c>
      <c r="S43" s="152">
        <v>1</v>
      </c>
      <c r="T43" s="188">
        <f>F66</f>
        <v>2116</v>
      </c>
      <c r="U43" s="167"/>
      <c r="V43" s="151" t="str">
        <f>A79</f>
        <v>VR.L-SL.OP.3-4.4</v>
      </c>
      <c r="W43" s="187" t="str">
        <f>B79</f>
        <v>Опора проходная (4 ниши - угол 4 ниши) №3</v>
      </c>
      <c r="X43" s="152" t="str">
        <f>C79</f>
        <v>30*30*1869</v>
      </c>
      <c r="Y43" s="152">
        <v>1</v>
      </c>
      <c r="Z43" s="188">
        <f>F79</f>
        <v>2116</v>
      </c>
      <c r="AA43" s="167"/>
      <c r="AB43" s="151" t="str">
        <f>A92</f>
        <v>VR.L-SL.OP.VNU.U.4-4.4.4</v>
      </c>
      <c r="AC43" s="187" t="str">
        <f>B92</f>
        <v>Опора проходная внутреннего угла (4 ниши - угол 4 ниша - 4 ниши) №4</v>
      </c>
      <c r="AD43" s="152" t="str">
        <f>C92</f>
        <v>30*30*1869</v>
      </c>
      <c r="AE43" s="152">
        <v>1</v>
      </c>
      <c r="AF43" s="188">
        <f>F92</f>
        <v>2223</v>
      </c>
      <c r="AG43" s="167"/>
      <c r="AH43" s="194" t="str">
        <f t="shared" si="6"/>
        <v>VR.L-SL.KG</v>
      </c>
      <c r="AI43" s="185" t="str">
        <f t="shared" si="7"/>
        <v>Комплект горизонтальных перемычек (2шт)</v>
      </c>
      <c r="AJ43" s="185"/>
      <c r="AK43" s="185">
        <v>10</v>
      </c>
      <c r="AL43" s="186">
        <f t="shared" si="8"/>
        <v>412</v>
      </c>
      <c r="AM43" s="166"/>
      <c r="AN43" s="194"/>
      <c r="AO43" s="185"/>
      <c r="AP43" s="185"/>
      <c r="AQ43" s="185"/>
      <c r="AR43" s="186"/>
      <c r="AS43" s="166"/>
      <c r="AT43" s="166"/>
      <c r="AU43" s="166"/>
      <c r="AV43" s="166"/>
      <c r="AW43" s="166"/>
      <c r="AX43" s="166"/>
      <c r="AY43" s="166"/>
      <c r="AZ43" s="166"/>
      <c r="BA43" s="166"/>
      <c r="BB43" s="166"/>
      <c r="BC43" s="166"/>
      <c r="BD43" s="166"/>
      <c r="BE43" s="166"/>
      <c r="BF43" s="166"/>
      <c r="BG43" s="166"/>
      <c r="BH43" s="166"/>
      <c r="BI43" s="166"/>
      <c r="BJ43" s="166"/>
      <c r="BK43" s="166"/>
      <c r="BL43" s="166"/>
      <c r="BM43" s="166"/>
      <c r="BN43" s="166"/>
      <c r="BO43" s="166"/>
      <c r="BP43" s="166"/>
      <c r="BQ43" s="166"/>
      <c r="BR43" s="166"/>
      <c r="BS43" s="166"/>
      <c r="BT43" s="166"/>
      <c r="BU43" s="166"/>
      <c r="BV43" s="166"/>
      <c r="BW43" s="166"/>
      <c r="BX43" s="166"/>
      <c r="BY43" s="166"/>
      <c r="BZ43" s="166"/>
      <c r="CA43" s="166"/>
      <c r="CB43" s="166"/>
      <c r="CC43" s="166"/>
      <c r="CD43" s="166"/>
      <c r="CE43" s="166"/>
      <c r="CF43" s="166"/>
      <c r="CG43" s="166"/>
      <c r="CH43" s="166"/>
      <c r="CI43" s="166"/>
    </row>
    <row r="44" spans="1:87" x14ac:dyDescent="0.25">
      <c r="A44" s="160" t="s">
        <v>67</v>
      </c>
      <c r="B44" s="161" t="s">
        <v>68</v>
      </c>
      <c r="C44" s="162" t="s">
        <v>147</v>
      </c>
      <c r="D44" s="246">
        <f t="shared" si="1"/>
        <v>16134.300000000001</v>
      </c>
      <c r="E44" s="78" t="s">
        <v>444</v>
      </c>
      <c r="F44" s="99"/>
      <c r="I44" s="166"/>
      <c r="J44" s="163" t="str">
        <f t="shared" si="37"/>
        <v>VR.L-SL.OP.VNE.U.1-4.4</v>
      </c>
      <c r="K44" s="164" t="str">
        <f t="shared" si="38"/>
        <v>Опора проходная внешнего угла (4 ниши - 4 ниши) №1</v>
      </c>
      <c r="L44" s="164" t="str">
        <f t="shared" si="39"/>
        <v>30*30*1869</v>
      </c>
      <c r="M44" s="164">
        <v>1</v>
      </c>
      <c r="N44" s="165">
        <f t="shared" si="40"/>
        <v>2008</v>
      </c>
      <c r="O44" s="167"/>
      <c r="P44" s="163" t="str">
        <f>A73</f>
        <v>VR.L-SL.OPP.2-4.3</v>
      </c>
      <c r="Q44" s="169" t="str">
        <f>B73</f>
        <v>Опора проходная переходная (угол 4 ниши - 3 ниши) №2</v>
      </c>
      <c r="R44" s="164" t="str">
        <f>C73</f>
        <v>30*30*1869</v>
      </c>
      <c r="S44" s="164">
        <v>1</v>
      </c>
      <c r="T44" s="165">
        <f>F73</f>
        <v>2054</v>
      </c>
      <c r="U44" s="167"/>
      <c r="V44" s="163" t="str">
        <f>A85</f>
        <v>VR.L-SL.OPP.3-3.4</v>
      </c>
      <c r="W44" s="169" t="str">
        <f>B85</f>
        <v>Опора проходная переходная (3 ниши - угол 4 ниши) №3</v>
      </c>
      <c r="X44" s="164" t="str">
        <f>C85</f>
        <v>30*30*1869</v>
      </c>
      <c r="Y44" s="164">
        <v>1</v>
      </c>
      <c r="Z44" s="165">
        <f>F85</f>
        <v>2054</v>
      </c>
      <c r="AA44" s="167"/>
      <c r="AB44" s="163" t="str">
        <f t="shared" ref="AB44:AD50" si="41">A108</f>
        <v>VR.L-SL.OPP.VNU.U.4-3.4.3</v>
      </c>
      <c r="AC44" s="169" t="str">
        <f t="shared" si="41"/>
        <v>Опора проходная переходная внутреннего угла (3 ниши - угол 4 ниши - 3 ниши) №4</v>
      </c>
      <c r="AD44" s="164" t="str">
        <f t="shared" si="41"/>
        <v>30*30*1869</v>
      </c>
      <c r="AE44" s="164">
        <v>1</v>
      </c>
      <c r="AF44" s="165">
        <f t="shared" ref="AF44:AF50" si="42">F108</f>
        <v>2175</v>
      </c>
      <c r="AG44" s="167"/>
      <c r="AH44" s="163" t="str">
        <f t="shared" si="6"/>
        <v>VR.L-SL.KG</v>
      </c>
      <c r="AI44" s="164" t="str">
        <f t="shared" si="7"/>
        <v>Комплект горизонтальных перемычек (2шт)</v>
      </c>
      <c r="AJ44" s="164"/>
      <c r="AK44" s="164">
        <v>10</v>
      </c>
      <c r="AL44" s="165">
        <f t="shared" si="8"/>
        <v>412</v>
      </c>
      <c r="AM44" s="166"/>
      <c r="AN44" s="163"/>
      <c r="AO44" s="164"/>
      <c r="AP44" s="164"/>
      <c r="AQ44" s="164"/>
      <c r="AR44" s="165"/>
      <c r="AS44" s="166"/>
      <c r="AT44" s="166"/>
      <c r="AU44" s="166"/>
      <c r="AV44" s="166"/>
      <c r="AW44" s="166"/>
      <c r="AX44" s="166"/>
      <c r="AY44" s="166"/>
      <c r="AZ44" s="166"/>
      <c r="BA44" s="166"/>
      <c r="BB44" s="166"/>
      <c r="BC44" s="166"/>
      <c r="BD44" s="166"/>
      <c r="BE44" s="166"/>
      <c r="BF44" s="166"/>
      <c r="BG44" s="166"/>
      <c r="BH44" s="166"/>
      <c r="BI44" s="166"/>
      <c r="BJ44" s="166"/>
      <c r="BK44" s="166"/>
      <c r="BL44" s="166"/>
      <c r="BM44" s="166"/>
      <c r="BN44" s="166"/>
      <c r="BO44" s="166"/>
      <c r="BP44" s="166"/>
      <c r="BQ44" s="166"/>
      <c r="BR44" s="166"/>
      <c r="BS44" s="166"/>
      <c r="BT44" s="166"/>
      <c r="BU44" s="166"/>
      <c r="BV44" s="166"/>
      <c r="BW44" s="166"/>
      <c r="BX44" s="166"/>
      <c r="BY44" s="166"/>
      <c r="BZ44" s="166"/>
      <c r="CA44" s="166"/>
      <c r="CB44" s="166"/>
      <c r="CC44" s="166"/>
      <c r="CD44" s="166"/>
      <c r="CE44" s="166"/>
      <c r="CF44" s="166"/>
      <c r="CG44" s="166"/>
      <c r="CH44" s="166"/>
      <c r="CI44" s="166"/>
    </row>
    <row r="45" spans="1:87" x14ac:dyDescent="0.25">
      <c r="A45" s="160" t="s">
        <v>69</v>
      </c>
      <c r="B45" s="161" t="s">
        <v>70</v>
      </c>
      <c r="C45" s="162" t="s">
        <v>147</v>
      </c>
      <c r="D45" s="246">
        <f t="shared" si="1"/>
        <v>16244.800000000001</v>
      </c>
      <c r="E45" s="78" t="s">
        <v>445</v>
      </c>
      <c r="F45" s="99"/>
      <c r="I45" s="166"/>
      <c r="J45" s="163" t="str">
        <f t="shared" si="37"/>
        <v>VR.L-SL.OP.VNE.U.1-4.4</v>
      </c>
      <c r="K45" s="164" t="str">
        <f t="shared" si="38"/>
        <v>Опора проходная внешнего угла (4 ниши - 4 ниши) №1</v>
      </c>
      <c r="L45" s="164" t="str">
        <f t="shared" si="39"/>
        <v>30*30*1869</v>
      </c>
      <c r="M45" s="164">
        <v>1</v>
      </c>
      <c r="N45" s="165">
        <f t="shared" si="40"/>
        <v>2008</v>
      </c>
      <c r="O45" s="167"/>
      <c r="P45" s="163" t="str">
        <f>A66</f>
        <v>VR.L-SL.OP.2-4.4</v>
      </c>
      <c r="Q45" s="169" t="str">
        <f>B66</f>
        <v>Опора проходная (угол 4 ниши - 4 ниши) №2</v>
      </c>
      <c r="R45" s="164" t="str">
        <f>C66</f>
        <v>30*30*1869</v>
      </c>
      <c r="S45" s="164">
        <v>1</v>
      </c>
      <c r="T45" s="165">
        <f>F66</f>
        <v>2116</v>
      </c>
      <c r="U45" s="167"/>
      <c r="V45" s="163" t="str">
        <f>A85</f>
        <v>VR.L-SL.OPP.3-3.4</v>
      </c>
      <c r="W45" s="169" t="str">
        <f>B85</f>
        <v>Опора проходная переходная (3 ниши - угол 4 ниши) №3</v>
      </c>
      <c r="X45" s="164" t="str">
        <f>C85</f>
        <v>30*30*1869</v>
      </c>
      <c r="Y45" s="164">
        <v>1</v>
      </c>
      <c r="Z45" s="165">
        <f>F85</f>
        <v>2054</v>
      </c>
      <c r="AA45" s="167"/>
      <c r="AB45" s="163" t="str">
        <f t="shared" si="41"/>
        <v>VR.L-SL.OPP.VNU.U.4-3.4.4</v>
      </c>
      <c r="AC45" s="169" t="str">
        <f t="shared" si="41"/>
        <v>Опора проходная переходная внутреннего угла (3 ниши - угол 4 ниши - 4 ниши) №4</v>
      </c>
      <c r="AD45" s="164" t="str">
        <f t="shared" si="41"/>
        <v>30*30*1869</v>
      </c>
      <c r="AE45" s="164">
        <v>1</v>
      </c>
      <c r="AF45" s="165">
        <f t="shared" si="42"/>
        <v>2198</v>
      </c>
      <c r="AG45" s="167"/>
      <c r="AH45" s="163" t="str">
        <f t="shared" si="6"/>
        <v>VR.L-SL.KG</v>
      </c>
      <c r="AI45" s="164" t="str">
        <f t="shared" si="7"/>
        <v>Комплект горизонтальных перемычек (2шт)</v>
      </c>
      <c r="AJ45" s="164"/>
      <c r="AK45" s="164">
        <v>10</v>
      </c>
      <c r="AL45" s="165">
        <f t="shared" si="8"/>
        <v>412</v>
      </c>
      <c r="AM45" s="166"/>
      <c r="AN45" s="163"/>
      <c r="AO45" s="164"/>
      <c r="AP45" s="164"/>
      <c r="AQ45" s="164"/>
      <c r="AR45" s="165"/>
      <c r="AS45" s="166"/>
      <c r="AT45" s="166"/>
      <c r="AU45" s="166"/>
      <c r="AV45" s="166"/>
      <c r="AW45" s="166"/>
      <c r="AX45" s="166"/>
      <c r="AY45" s="166"/>
      <c r="AZ45" s="166"/>
      <c r="BA45" s="166"/>
      <c r="BB45" s="166"/>
      <c r="BC45" s="166"/>
      <c r="BD45" s="166"/>
      <c r="BE45" s="166"/>
      <c r="BF45" s="166"/>
      <c r="BG45" s="166"/>
      <c r="BH45" s="166"/>
      <c r="BI45" s="166"/>
      <c r="BJ45" s="166"/>
      <c r="BK45" s="166"/>
      <c r="BL45" s="166"/>
      <c r="BM45" s="166"/>
      <c r="BN45" s="166"/>
      <c r="BO45" s="166"/>
      <c r="BP45" s="166"/>
      <c r="BQ45" s="166"/>
      <c r="BR45" s="166"/>
      <c r="BS45" s="166"/>
      <c r="BT45" s="166"/>
      <c r="BU45" s="166"/>
      <c r="BV45" s="166"/>
      <c r="BW45" s="166"/>
      <c r="BX45" s="166"/>
      <c r="BY45" s="166"/>
      <c r="BZ45" s="166"/>
      <c r="CA45" s="166"/>
      <c r="CB45" s="166"/>
      <c r="CC45" s="166"/>
      <c r="CD45" s="166"/>
      <c r="CE45" s="166"/>
      <c r="CF45" s="166"/>
      <c r="CG45" s="166"/>
      <c r="CH45" s="166"/>
      <c r="CI45" s="166"/>
    </row>
    <row r="46" spans="1:87" x14ac:dyDescent="0.25">
      <c r="A46" s="160" t="s">
        <v>71</v>
      </c>
      <c r="B46" s="161" t="s">
        <v>72</v>
      </c>
      <c r="C46" s="162" t="s">
        <v>147</v>
      </c>
      <c r="D46" s="246">
        <f t="shared" si="1"/>
        <v>16244.800000000001</v>
      </c>
      <c r="E46" s="78" t="s">
        <v>446</v>
      </c>
      <c r="F46" s="99"/>
      <c r="I46" s="166"/>
      <c r="J46" s="163" t="str">
        <f t="shared" si="37"/>
        <v>VR.L-SL.OP.VNE.U.1-4.4</v>
      </c>
      <c r="K46" s="164" t="str">
        <f t="shared" si="38"/>
        <v>Опора проходная внешнего угла (4 ниши - 4 ниши) №1</v>
      </c>
      <c r="L46" s="164" t="str">
        <f t="shared" si="39"/>
        <v>30*30*1869</v>
      </c>
      <c r="M46" s="164">
        <v>1</v>
      </c>
      <c r="N46" s="165">
        <f t="shared" si="40"/>
        <v>2008</v>
      </c>
      <c r="O46" s="167"/>
      <c r="P46" s="163" t="str">
        <f t="shared" ref="P46:R47" si="43">A73</f>
        <v>VR.L-SL.OPP.2-4.3</v>
      </c>
      <c r="Q46" s="169" t="str">
        <f t="shared" si="43"/>
        <v>Опора проходная переходная (угол 4 ниши - 3 ниши) №2</v>
      </c>
      <c r="R46" s="164" t="str">
        <f t="shared" si="43"/>
        <v>30*30*1869</v>
      </c>
      <c r="S46" s="164">
        <v>1</v>
      </c>
      <c r="T46" s="165">
        <f>F73</f>
        <v>2054</v>
      </c>
      <c r="U46" s="167"/>
      <c r="V46" s="163" t="str">
        <f>A79</f>
        <v>VR.L-SL.OP.3-4.4</v>
      </c>
      <c r="W46" s="169" t="str">
        <f>B79</f>
        <v>Опора проходная (4 ниши - угол 4 ниши) №3</v>
      </c>
      <c r="X46" s="164" t="str">
        <f>C79</f>
        <v>30*30*1869</v>
      </c>
      <c r="Y46" s="164">
        <v>1</v>
      </c>
      <c r="Z46" s="165">
        <f>F79</f>
        <v>2116</v>
      </c>
      <c r="AA46" s="167"/>
      <c r="AB46" s="163" t="str">
        <f t="shared" si="41"/>
        <v>VR.L-SL.OPP.VNU.U.4-4.4.3</v>
      </c>
      <c r="AC46" s="169" t="str">
        <f t="shared" si="41"/>
        <v>Опора проходная переходная внутреннего угла (4 ниши - угол 4 ниши - 3 ниши) №4</v>
      </c>
      <c r="AD46" s="164" t="str">
        <f t="shared" si="41"/>
        <v>30*30*1869</v>
      </c>
      <c r="AE46" s="164">
        <v>1</v>
      </c>
      <c r="AF46" s="165">
        <f t="shared" si="42"/>
        <v>2198</v>
      </c>
      <c r="AG46" s="167"/>
      <c r="AH46" s="163" t="str">
        <f t="shared" si="6"/>
        <v>VR.L-SL.KG</v>
      </c>
      <c r="AI46" s="164" t="str">
        <f t="shared" si="7"/>
        <v>Комплект горизонтальных перемычек (2шт)</v>
      </c>
      <c r="AJ46" s="164"/>
      <c r="AK46" s="164">
        <v>10</v>
      </c>
      <c r="AL46" s="165">
        <f t="shared" si="8"/>
        <v>412</v>
      </c>
      <c r="AM46" s="166"/>
      <c r="AN46" s="163"/>
      <c r="AO46" s="164"/>
      <c r="AP46" s="164"/>
      <c r="AQ46" s="164"/>
      <c r="AR46" s="165"/>
      <c r="AS46" s="166"/>
      <c r="AT46" s="166"/>
      <c r="AU46" s="166"/>
      <c r="AV46" s="166"/>
      <c r="AW46" s="166"/>
      <c r="AX46" s="166"/>
      <c r="AY46" s="166"/>
      <c r="AZ46" s="166"/>
      <c r="BA46" s="166"/>
      <c r="BB46" s="166"/>
      <c r="BC46" s="166"/>
      <c r="BD46" s="166"/>
      <c r="BE46" s="166"/>
      <c r="BF46" s="166"/>
      <c r="BG46" s="166"/>
      <c r="BH46" s="166"/>
      <c r="BI46" s="166"/>
      <c r="BJ46" s="166"/>
      <c r="BK46" s="166"/>
      <c r="BL46" s="166"/>
      <c r="BM46" s="166"/>
      <c r="BN46" s="166"/>
      <c r="BO46" s="166"/>
      <c r="BP46" s="166"/>
      <c r="BQ46" s="166"/>
      <c r="BR46" s="166"/>
      <c r="BS46" s="166"/>
      <c r="BT46" s="166"/>
      <c r="BU46" s="166"/>
      <c r="BV46" s="166"/>
      <c r="BW46" s="166"/>
      <c r="BX46" s="166"/>
      <c r="BY46" s="166"/>
      <c r="BZ46" s="166"/>
      <c r="CA46" s="166"/>
      <c r="CB46" s="166"/>
      <c r="CC46" s="166"/>
      <c r="CD46" s="166"/>
      <c r="CE46" s="166"/>
      <c r="CF46" s="166"/>
      <c r="CG46" s="166"/>
      <c r="CH46" s="166"/>
      <c r="CI46" s="166"/>
    </row>
    <row r="47" spans="1:87" x14ac:dyDescent="0.25">
      <c r="A47" s="160" t="s">
        <v>121</v>
      </c>
      <c r="B47" s="161" t="s">
        <v>122</v>
      </c>
      <c r="C47" s="162" t="s">
        <v>148</v>
      </c>
      <c r="D47" s="246">
        <f t="shared" si="1"/>
        <v>17407</v>
      </c>
      <c r="E47" s="78" t="s">
        <v>447</v>
      </c>
      <c r="F47" s="99"/>
      <c r="I47" s="166"/>
      <c r="J47" s="163" t="str">
        <f t="shared" si="37"/>
        <v>VR.L-SL.OP.VNE.U.1-4.4</v>
      </c>
      <c r="K47" s="164" t="str">
        <f t="shared" si="38"/>
        <v>Опора проходная внешнего угла (4 ниши - 4 ниши) №1</v>
      </c>
      <c r="L47" s="164" t="str">
        <f t="shared" si="39"/>
        <v>30*30*1869</v>
      </c>
      <c r="M47" s="164">
        <v>1</v>
      </c>
      <c r="N47" s="165">
        <f t="shared" si="40"/>
        <v>2008</v>
      </c>
      <c r="O47" s="167"/>
      <c r="P47" s="163" t="str">
        <f t="shared" si="43"/>
        <v>VR.L-SL.OPP.2-4.5</v>
      </c>
      <c r="Q47" s="169" t="str">
        <f t="shared" si="43"/>
        <v>Опора проходная переходная (угол 4 ниши - 5 ниш) №2</v>
      </c>
      <c r="R47" s="164" t="str">
        <f t="shared" si="43"/>
        <v>30*30*2280</v>
      </c>
      <c r="S47" s="164">
        <v>1</v>
      </c>
      <c r="T47" s="165">
        <f>F74</f>
        <v>2445</v>
      </c>
      <c r="U47" s="167"/>
      <c r="V47" s="163" t="str">
        <f>A85</f>
        <v>VR.L-SL.OPP.3-3.4</v>
      </c>
      <c r="W47" s="169" t="str">
        <f>B85</f>
        <v>Опора проходная переходная (3 ниши - угол 4 ниши) №3</v>
      </c>
      <c r="X47" s="164" t="str">
        <f>C85</f>
        <v>30*30*1869</v>
      </c>
      <c r="Y47" s="164">
        <v>1</v>
      </c>
      <c r="Z47" s="165">
        <f>F85</f>
        <v>2054</v>
      </c>
      <c r="AA47" s="167"/>
      <c r="AB47" s="163" t="str">
        <f t="shared" si="41"/>
        <v>VR.L-SL.OPP.VNU.U.4-3.4.5</v>
      </c>
      <c r="AC47" s="169" t="str">
        <f t="shared" si="41"/>
        <v>Опора проходная переходная внутреннего угла (3 ниши - угол 4 ниши - 5 ниши) №4</v>
      </c>
      <c r="AD47" s="164" t="str">
        <f t="shared" si="41"/>
        <v>30*30*2280</v>
      </c>
      <c r="AE47" s="164">
        <v>1</v>
      </c>
      <c r="AF47" s="165">
        <f t="shared" si="42"/>
        <v>2558</v>
      </c>
      <c r="AG47" s="167"/>
      <c r="AH47" s="163" t="str">
        <f t="shared" si="6"/>
        <v>VR.L-SL.KG</v>
      </c>
      <c r="AI47" s="164" t="str">
        <f t="shared" si="7"/>
        <v>Комплект горизонтальных перемычек (2шт)</v>
      </c>
      <c r="AJ47" s="164"/>
      <c r="AK47" s="164">
        <v>10</v>
      </c>
      <c r="AL47" s="165">
        <f t="shared" si="8"/>
        <v>412</v>
      </c>
      <c r="AM47" s="166"/>
      <c r="AN47" s="163" t="str">
        <f t="shared" ref="AN47:AN50" si="44">$A$55</f>
        <v>VR.L-SL.G</v>
      </c>
      <c r="AO47" s="164" t="str">
        <f>$B$55</f>
        <v>Горизонтальная перемычка</v>
      </c>
      <c r="AP47" s="164"/>
      <c r="AQ47" s="164">
        <v>1</v>
      </c>
      <c r="AR47" s="165">
        <f>Таблица!F55</f>
        <v>205</v>
      </c>
      <c r="AS47" s="166"/>
      <c r="AT47" s="166"/>
      <c r="AU47" s="166"/>
      <c r="AV47" s="166"/>
      <c r="AW47" s="166"/>
      <c r="AX47" s="166"/>
      <c r="AY47" s="166"/>
      <c r="AZ47" s="166"/>
      <c r="BA47" s="166"/>
      <c r="BB47" s="166"/>
      <c r="BC47" s="166"/>
      <c r="BD47" s="166"/>
      <c r="BE47" s="166"/>
      <c r="BF47" s="166"/>
      <c r="BG47" s="166"/>
      <c r="BH47" s="166"/>
      <c r="BI47" s="166"/>
      <c r="BJ47" s="166"/>
      <c r="BK47" s="166"/>
      <c r="BL47" s="166"/>
      <c r="BM47" s="166"/>
      <c r="BN47" s="166"/>
      <c r="BO47" s="166"/>
      <c r="BP47" s="166"/>
      <c r="BQ47" s="166"/>
      <c r="BR47" s="166"/>
      <c r="BS47" s="166"/>
      <c r="BT47" s="166"/>
      <c r="BU47" s="166"/>
      <c r="BV47" s="166"/>
      <c r="BW47" s="166"/>
      <c r="BX47" s="166"/>
      <c r="BY47" s="166"/>
      <c r="BZ47" s="166"/>
      <c r="CA47" s="166"/>
      <c r="CB47" s="166"/>
      <c r="CC47" s="166"/>
      <c r="CD47" s="166"/>
      <c r="CE47" s="166"/>
      <c r="CF47" s="166"/>
      <c r="CG47" s="166"/>
      <c r="CH47" s="166"/>
      <c r="CI47" s="166"/>
    </row>
    <row r="48" spans="1:87" x14ac:dyDescent="0.25">
      <c r="A48" s="160" t="s">
        <v>125</v>
      </c>
      <c r="B48" s="161" t="s">
        <v>126</v>
      </c>
      <c r="C48" s="162" t="s">
        <v>148</v>
      </c>
      <c r="D48" s="246">
        <f t="shared" si="1"/>
        <v>17407</v>
      </c>
      <c r="E48" s="78" t="s">
        <v>448</v>
      </c>
      <c r="F48" s="99"/>
      <c r="I48" s="166"/>
      <c r="J48" s="163" t="str">
        <f t="shared" si="37"/>
        <v>VR.L-SL.OP.VNE.U.1-4.4</v>
      </c>
      <c r="K48" s="164" t="str">
        <f t="shared" si="38"/>
        <v>Опора проходная внешнего угла (4 ниши - 4 ниши) №1</v>
      </c>
      <c r="L48" s="164" t="str">
        <f t="shared" si="39"/>
        <v>30*30*1869</v>
      </c>
      <c r="M48" s="164">
        <v>1</v>
      </c>
      <c r="N48" s="165">
        <f t="shared" si="40"/>
        <v>2008</v>
      </c>
      <c r="O48" s="167"/>
      <c r="P48" s="163" t="str">
        <f>A73</f>
        <v>VR.L-SL.OPP.2-4.3</v>
      </c>
      <c r="Q48" s="169" t="str">
        <f>B73</f>
        <v>Опора проходная переходная (угол 4 ниши - 3 ниши) №2</v>
      </c>
      <c r="R48" s="164" t="str">
        <f>C73</f>
        <v>30*30*1869</v>
      </c>
      <c r="S48" s="164">
        <v>1</v>
      </c>
      <c r="T48" s="165">
        <f>F73</f>
        <v>2054</v>
      </c>
      <c r="U48" s="167"/>
      <c r="V48" s="163" t="str">
        <f>A88</f>
        <v>VR.L-SL.OPP.3-5.4</v>
      </c>
      <c r="W48" s="169" t="str">
        <f>B88</f>
        <v>Опора проходная переходная (5 ниш - угол 4 ниши) №3</v>
      </c>
      <c r="X48" s="164" t="str">
        <f>C88</f>
        <v>30*30*2280</v>
      </c>
      <c r="Y48" s="164">
        <v>1</v>
      </c>
      <c r="Z48" s="165">
        <f>F88</f>
        <v>2445</v>
      </c>
      <c r="AA48" s="167"/>
      <c r="AB48" s="163" t="str">
        <f t="shared" si="41"/>
        <v>VR.L-SL.OPP.VNU.U.4-5.4.3</v>
      </c>
      <c r="AC48" s="169" t="str">
        <f t="shared" si="41"/>
        <v>Опора проходная переходная внутреннего угла (5 ниш - угол 4 ниши - 3 ниши) №4</v>
      </c>
      <c r="AD48" s="164" t="str">
        <f t="shared" si="41"/>
        <v>30*30*2280</v>
      </c>
      <c r="AE48" s="164">
        <v>1</v>
      </c>
      <c r="AF48" s="165">
        <f t="shared" si="42"/>
        <v>2558</v>
      </c>
      <c r="AG48" s="167"/>
      <c r="AH48" s="163" t="str">
        <f t="shared" si="6"/>
        <v>VR.L-SL.KG</v>
      </c>
      <c r="AI48" s="164" t="str">
        <f t="shared" si="7"/>
        <v>Комплект горизонтальных перемычек (2шт)</v>
      </c>
      <c r="AJ48" s="164"/>
      <c r="AK48" s="164">
        <v>10</v>
      </c>
      <c r="AL48" s="165">
        <f t="shared" si="8"/>
        <v>412</v>
      </c>
      <c r="AM48" s="166"/>
      <c r="AN48" s="163" t="str">
        <f t="shared" si="44"/>
        <v>VR.L-SL.G</v>
      </c>
      <c r="AO48" s="164" t="str">
        <f>$B$55</f>
        <v>Горизонтальная перемычка</v>
      </c>
      <c r="AP48" s="164"/>
      <c r="AQ48" s="164">
        <v>1</v>
      </c>
      <c r="AR48" s="165">
        <f>Таблица!F55</f>
        <v>205</v>
      </c>
      <c r="AS48" s="166"/>
      <c r="AT48" s="166"/>
      <c r="AU48" s="166"/>
      <c r="AV48" s="166"/>
      <c r="AW48" s="166"/>
      <c r="AX48" s="166"/>
      <c r="AY48" s="166"/>
      <c r="AZ48" s="166"/>
      <c r="BA48" s="166"/>
      <c r="BB48" s="166"/>
      <c r="BC48" s="166"/>
      <c r="BD48" s="166"/>
      <c r="BE48" s="166"/>
      <c r="BF48" s="166"/>
      <c r="BG48" s="166"/>
      <c r="BH48" s="166"/>
      <c r="BI48" s="166"/>
      <c r="BJ48" s="166"/>
      <c r="BK48" s="166"/>
      <c r="BL48" s="166"/>
      <c r="BM48" s="166"/>
      <c r="BN48" s="166"/>
      <c r="BO48" s="166"/>
      <c r="BP48" s="166"/>
      <c r="BQ48" s="166"/>
      <c r="BR48" s="166"/>
      <c r="BS48" s="166"/>
      <c r="BT48" s="166"/>
      <c r="BU48" s="166"/>
      <c r="BV48" s="166"/>
      <c r="BW48" s="166"/>
      <c r="BX48" s="166"/>
      <c r="BY48" s="166"/>
      <c r="BZ48" s="166"/>
      <c r="CA48" s="166"/>
      <c r="CB48" s="166"/>
      <c r="CC48" s="166"/>
      <c r="CD48" s="166"/>
      <c r="CE48" s="166"/>
      <c r="CF48" s="166"/>
      <c r="CG48" s="166"/>
      <c r="CH48" s="166"/>
      <c r="CI48" s="166"/>
    </row>
    <row r="49" spans="1:87" s="172" customFormat="1" x14ac:dyDescent="0.25">
      <c r="A49" s="160" t="s">
        <v>219</v>
      </c>
      <c r="B49" s="161" t="s">
        <v>269</v>
      </c>
      <c r="C49" s="162" t="s">
        <v>148</v>
      </c>
      <c r="D49" s="246">
        <f t="shared" si="1"/>
        <v>17550</v>
      </c>
      <c r="E49" s="78" t="s">
        <v>449</v>
      </c>
      <c r="F49" s="99"/>
      <c r="G49" s="80"/>
      <c r="H49" s="81"/>
      <c r="I49" s="166"/>
      <c r="J49" s="163" t="str">
        <f t="shared" si="37"/>
        <v>VR.L-SL.OP.VNE.U.1-4.4</v>
      </c>
      <c r="K49" s="164" t="str">
        <f t="shared" si="38"/>
        <v>Опора проходная внешнего угла (4 ниши - 4 ниши) №1</v>
      </c>
      <c r="L49" s="164" t="str">
        <f t="shared" si="39"/>
        <v>30*30*1869</v>
      </c>
      <c r="M49" s="164">
        <v>1</v>
      </c>
      <c r="N49" s="165">
        <f t="shared" si="40"/>
        <v>2008</v>
      </c>
      <c r="O49" s="167"/>
      <c r="P49" s="163" t="str">
        <f>A74</f>
        <v>VR.L-SL.OPP.2-4.5</v>
      </c>
      <c r="Q49" s="164" t="str">
        <f t="shared" ref="Q49:R49" si="45">B74</f>
        <v>Опора проходная переходная (угол 4 ниши - 5 ниш) №2</v>
      </c>
      <c r="R49" s="164" t="str">
        <f t="shared" si="45"/>
        <v>30*30*2280</v>
      </c>
      <c r="S49" s="164">
        <v>1</v>
      </c>
      <c r="T49" s="165">
        <f>F74</f>
        <v>2445</v>
      </c>
      <c r="U49" s="167"/>
      <c r="V49" s="163" t="str">
        <f>A79</f>
        <v>VR.L-SL.OP.3-4.4</v>
      </c>
      <c r="W49" s="164" t="str">
        <f>B79</f>
        <v>Опора проходная (4 ниши - угол 4 ниши) №3</v>
      </c>
      <c r="X49" s="164" t="str">
        <f>C79</f>
        <v>30*30*1869</v>
      </c>
      <c r="Y49" s="164">
        <v>1</v>
      </c>
      <c r="Z49" s="165">
        <f>F79</f>
        <v>2116</v>
      </c>
      <c r="AA49" s="167"/>
      <c r="AB49" s="163" t="str">
        <f>A113</f>
        <v>VR.L-SL.OPP.VNU.U.4-4.4.5</v>
      </c>
      <c r="AC49" s="164" t="str">
        <f t="shared" si="41"/>
        <v>Опора проходная переходная внутреннего угла (4 ниши - угол 4 ниши - 5 ниш) №4</v>
      </c>
      <c r="AD49" s="164" t="str">
        <f t="shared" si="41"/>
        <v>30*30*2280</v>
      </c>
      <c r="AE49" s="164">
        <v>1</v>
      </c>
      <c r="AF49" s="165">
        <f t="shared" si="42"/>
        <v>2606</v>
      </c>
      <c r="AG49" s="167"/>
      <c r="AH49" s="163" t="str">
        <f t="shared" si="6"/>
        <v>VR.L-SL.KG</v>
      </c>
      <c r="AI49" s="164" t="str">
        <f t="shared" si="7"/>
        <v>Комплект горизонтальных перемычек (2шт)</v>
      </c>
      <c r="AJ49" s="164"/>
      <c r="AK49" s="164">
        <v>10</v>
      </c>
      <c r="AL49" s="165">
        <f t="shared" si="8"/>
        <v>412</v>
      </c>
      <c r="AM49" s="166"/>
      <c r="AN49" s="163" t="str">
        <f t="shared" si="44"/>
        <v>VR.L-SL.G</v>
      </c>
      <c r="AO49" s="164" t="str">
        <f>$B$55</f>
        <v>Горизонтальная перемычка</v>
      </c>
      <c r="AP49" s="164"/>
      <c r="AQ49" s="164">
        <v>1</v>
      </c>
      <c r="AR49" s="165">
        <f>Таблица!F55</f>
        <v>205</v>
      </c>
      <c r="AS49" s="166"/>
      <c r="AT49" s="166"/>
      <c r="AU49" s="166"/>
      <c r="AV49" s="166"/>
      <c r="AW49" s="166"/>
      <c r="AX49" s="166"/>
      <c r="AY49" s="166"/>
      <c r="AZ49" s="166"/>
      <c r="BA49" s="166"/>
      <c r="BB49" s="166"/>
      <c r="BC49" s="166"/>
      <c r="BD49" s="166"/>
      <c r="BE49" s="166"/>
      <c r="BF49" s="166"/>
      <c r="BG49" s="166"/>
      <c r="BH49" s="166"/>
      <c r="BI49" s="166"/>
      <c r="BJ49" s="166"/>
      <c r="BK49" s="166"/>
      <c r="BL49" s="166"/>
      <c r="BM49" s="166"/>
      <c r="BN49" s="166"/>
      <c r="BO49" s="166"/>
      <c r="BP49" s="166"/>
      <c r="BQ49" s="166"/>
      <c r="BR49" s="166"/>
      <c r="BS49" s="166"/>
      <c r="BT49" s="166"/>
      <c r="BU49" s="166"/>
      <c r="BV49" s="166"/>
      <c r="BW49" s="166"/>
      <c r="BX49" s="166"/>
      <c r="BY49" s="166"/>
      <c r="BZ49" s="166"/>
      <c r="CA49" s="166"/>
      <c r="CB49" s="166"/>
      <c r="CC49" s="166"/>
      <c r="CD49" s="166"/>
      <c r="CE49" s="166"/>
      <c r="CF49" s="166"/>
      <c r="CG49" s="166"/>
      <c r="CH49" s="166"/>
      <c r="CI49" s="166"/>
    </row>
    <row r="50" spans="1:87" s="172" customFormat="1" ht="15.75" thickBot="1" x14ac:dyDescent="0.3">
      <c r="A50" s="195" t="s">
        <v>220</v>
      </c>
      <c r="B50" s="196" t="s">
        <v>270</v>
      </c>
      <c r="C50" s="197" t="s">
        <v>148</v>
      </c>
      <c r="D50" s="248">
        <f t="shared" si="1"/>
        <v>17550</v>
      </c>
      <c r="E50" s="78" t="s">
        <v>450</v>
      </c>
      <c r="F50" s="99"/>
      <c r="G50" s="80"/>
      <c r="H50" s="81"/>
      <c r="I50" s="166"/>
      <c r="J50" s="138" t="str">
        <f t="shared" si="37"/>
        <v>VR.L-SL.OP.VNE.U.1-4.4</v>
      </c>
      <c r="K50" s="139" t="str">
        <f t="shared" si="38"/>
        <v>Опора проходная внешнего угла (4 ниши - 4 ниши) №1</v>
      </c>
      <c r="L50" s="139" t="str">
        <f t="shared" si="39"/>
        <v>30*30*1869</v>
      </c>
      <c r="M50" s="139">
        <v>1</v>
      </c>
      <c r="N50" s="176">
        <f t="shared" si="40"/>
        <v>2008</v>
      </c>
      <c r="O50" s="167"/>
      <c r="P50" s="138" t="str">
        <f t="shared" ref="P50:R51" si="46">A66</f>
        <v>VR.L-SL.OP.2-4.4</v>
      </c>
      <c r="Q50" s="139" t="str">
        <f t="shared" si="46"/>
        <v>Опора проходная (угол 4 ниши - 4 ниши) №2</v>
      </c>
      <c r="R50" s="139" t="str">
        <f t="shared" si="46"/>
        <v>30*30*1869</v>
      </c>
      <c r="S50" s="139">
        <v>1</v>
      </c>
      <c r="T50" s="176">
        <f>F66</f>
        <v>2116</v>
      </c>
      <c r="U50" s="167"/>
      <c r="V50" s="138" t="str">
        <f>A88</f>
        <v>VR.L-SL.OPP.3-5.4</v>
      </c>
      <c r="W50" s="139" t="str">
        <f t="shared" ref="W50:X50" si="47">B88</f>
        <v>Опора проходная переходная (5 ниш - угол 4 ниши) №3</v>
      </c>
      <c r="X50" s="139" t="str">
        <f t="shared" si="47"/>
        <v>30*30*2280</v>
      </c>
      <c r="Y50" s="139">
        <v>1</v>
      </c>
      <c r="Z50" s="176">
        <f>F88</f>
        <v>2445</v>
      </c>
      <c r="AA50" s="167"/>
      <c r="AB50" s="138" t="str">
        <f>A114</f>
        <v>VR.L-SL.OPP.VNU.U.4-5.4.4</v>
      </c>
      <c r="AC50" s="139" t="str">
        <f t="shared" si="41"/>
        <v>Опора проходная переходная внутреннего угла (5 ниш - угол 4 ниши - 4 ниши) №4</v>
      </c>
      <c r="AD50" s="139" t="str">
        <f t="shared" si="41"/>
        <v>30*30*2280</v>
      </c>
      <c r="AE50" s="139">
        <v>1</v>
      </c>
      <c r="AF50" s="176">
        <f t="shared" si="42"/>
        <v>2606</v>
      </c>
      <c r="AG50" s="167"/>
      <c r="AH50" s="177" t="str">
        <f t="shared" si="6"/>
        <v>VR.L-SL.KG</v>
      </c>
      <c r="AI50" s="178" t="str">
        <f t="shared" si="7"/>
        <v>Комплект горизонтальных перемычек (2шт)</v>
      </c>
      <c r="AJ50" s="178"/>
      <c r="AK50" s="178">
        <v>10</v>
      </c>
      <c r="AL50" s="179">
        <f t="shared" si="8"/>
        <v>412</v>
      </c>
      <c r="AM50" s="166"/>
      <c r="AN50" s="177" t="str">
        <f t="shared" si="44"/>
        <v>VR.L-SL.G</v>
      </c>
      <c r="AO50" s="178" t="str">
        <f>$B$55</f>
        <v>Горизонтальная перемычка</v>
      </c>
      <c r="AP50" s="178"/>
      <c r="AQ50" s="178">
        <v>1</v>
      </c>
      <c r="AR50" s="179">
        <f>Таблица!F55</f>
        <v>205</v>
      </c>
      <c r="AS50" s="166"/>
      <c r="AT50" s="166"/>
      <c r="AU50" s="166"/>
      <c r="AV50" s="166"/>
      <c r="AW50" s="166"/>
      <c r="AX50" s="166"/>
      <c r="AY50" s="166"/>
      <c r="AZ50" s="166"/>
      <c r="BA50" s="166"/>
      <c r="BB50" s="166"/>
      <c r="BC50" s="166"/>
      <c r="BD50" s="166"/>
      <c r="BE50" s="166"/>
      <c r="BF50" s="166"/>
      <c r="BG50" s="166"/>
      <c r="BH50" s="166"/>
      <c r="BI50" s="166"/>
      <c r="BJ50" s="166"/>
      <c r="BK50" s="166"/>
      <c r="BL50" s="166"/>
      <c r="BM50" s="166"/>
      <c r="BN50" s="166"/>
      <c r="BO50" s="166"/>
      <c r="BP50" s="166"/>
      <c r="BQ50" s="166"/>
      <c r="BR50" s="166"/>
      <c r="BS50" s="166"/>
      <c r="BT50" s="166"/>
      <c r="BU50" s="166"/>
      <c r="BV50" s="166"/>
      <c r="BW50" s="166"/>
      <c r="BX50" s="166"/>
      <c r="BY50" s="166"/>
      <c r="BZ50" s="166"/>
      <c r="CA50" s="166"/>
      <c r="CB50" s="166"/>
      <c r="CC50" s="166"/>
      <c r="CD50" s="166"/>
      <c r="CE50" s="166"/>
      <c r="CF50" s="166"/>
      <c r="CG50" s="166"/>
      <c r="CH50" s="166"/>
      <c r="CI50" s="166"/>
    </row>
    <row r="51" spans="1:87" x14ac:dyDescent="0.25">
      <c r="A51" s="148" t="s">
        <v>128</v>
      </c>
      <c r="B51" s="149" t="s">
        <v>129</v>
      </c>
      <c r="C51" s="150" t="s">
        <v>148</v>
      </c>
      <c r="D51" s="245">
        <f t="shared" si="1"/>
        <v>19607.900000000001</v>
      </c>
      <c r="E51" s="78" t="s">
        <v>451</v>
      </c>
      <c r="F51" s="99"/>
      <c r="I51" s="166"/>
      <c r="J51" s="194" t="str">
        <f>$A$62</f>
        <v>VR.L-SL.OP.VNE.U.1-5.5</v>
      </c>
      <c r="K51" s="185" t="str">
        <f>$B$62</f>
        <v>Опора проходная внешнего угла (5 ниш - 5 ниш) №1</v>
      </c>
      <c r="L51" s="185" t="str">
        <f>$C$62</f>
        <v>30*30*2280</v>
      </c>
      <c r="M51" s="185">
        <v>1</v>
      </c>
      <c r="N51" s="186">
        <f>$F$62</f>
        <v>2386</v>
      </c>
      <c r="O51" s="167"/>
      <c r="P51" s="182" t="str">
        <f t="shared" si="46"/>
        <v>VR.L-SL.OP.2-5.5</v>
      </c>
      <c r="Q51" s="183" t="str">
        <f t="shared" si="46"/>
        <v>Опора проходная (угол 5 ниш - 5 ниш) №2</v>
      </c>
      <c r="R51" s="184" t="str">
        <f t="shared" si="46"/>
        <v>30*30*2280</v>
      </c>
      <c r="S51" s="185">
        <v>1</v>
      </c>
      <c r="T51" s="186">
        <f>F67</f>
        <v>2550</v>
      </c>
      <c r="U51" s="167"/>
      <c r="V51" s="194" t="str">
        <f>A80</f>
        <v>VR.L-SL.OP.3-5.5</v>
      </c>
      <c r="W51" s="183" t="str">
        <f>B80</f>
        <v>Опора проходная (5 ниши - угол 5 ниши) №3</v>
      </c>
      <c r="X51" s="185" t="str">
        <f>C80</f>
        <v>30*30*2280</v>
      </c>
      <c r="Y51" s="185">
        <v>1</v>
      </c>
      <c r="Z51" s="186">
        <f>F80</f>
        <v>2550</v>
      </c>
      <c r="AA51" s="167"/>
      <c r="AB51" s="194" t="str">
        <f>A93</f>
        <v>VR.L-SL.OP.VNU.U.4-5.5.5</v>
      </c>
      <c r="AC51" s="183" t="str">
        <f>B93</f>
        <v>Опора проходная внутреннего угла (5 ниш - угол 5 ниш - 5 ниш) №4</v>
      </c>
      <c r="AD51" s="185" t="str">
        <f>C93</f>
        <v>30*30*2280</v>
      </c>
      <c r="AE51" s="185">
        <v>1</v>
      </c>
      <c r="AF51" s="186">
        <f>F93</f>
        <v>2653</v>
      </c>
      <c r="AG51" s="167"/>
      <c r="AH51" s="151" t="str">
        <f t="shared" si="6"/>
        <v>VR.L-SL.KG</v>
      </c>
      <c r="AI51" s="152" t="str">
        <f t="shared" si="7"/>
        <v>Комплект горизонтальных перемычек (2шт)</v>
      </c>
      <c r="AJ51" s="152"/>
      <c r="AK51" s="152">
        <v>12</v>
      </c>
      <c r="AL51" s="188">
        <f t="shared" si="8"/>
        <v>412</v>
      </c>
      <c r="AM51" s="166"/>
      <c r="AN51" s="151"/>
      <c r="AO51" s="152"/>
      <c r="AP51" s="152"/>
      <c r="AQ51" s="152"/>
      <c r="AR51" s="188"/>
      <c r="AS51" s="166"/>
      <c r="AT51" s="166"/>
      <c r="AU51" s="166"/>
      <c r="AV51" s="166"/>
      <c r="AW51" s="166"/>
      <c r="AX51" s="166"/>
      <c r="AY51" s="166"/>
      <c r="AZ51" s="166"/>
      <c r="BA51" s="166"/>
      <c r="BB51" s="166"/>
      <c r="BC51" s="166"/>
      <c r="BD51" s="166"/>
      <c r="BE51" s="166"/>
      <c r="BF51" s="166"/>
      <c r="BG51" s="166"/>
      <c r="BH51" s="166"/>
      <c r="BI51" s="166"/>
      <c r="BJ51" s="166"/>
      <c r="BK51" s="166"/>
      <c r="BL51" s="166"/>
      <c r="BM51" s="166"/>
      <c r="BN51" s="166"/>
      <c r="BO51" s="166"/>
      <c r="BP51" s="166"/>
      <c r="BQ51" s="166"/>
      <c r="BR51" s="166"/>
      <c r="BS51" s="166"/>
      <c r="BT51" s="166"/>
      <c r="BU51" s="166"/>
      <c r="BV51" s="166"/>
      <c r="BW51" s="166"/>
      <c r="BX51" s="166"/>
      <c r="BY51" s="166"/>
      <c r="BZ51" s="166"/>
      <c r="CA51" s="166"/>
      <c r="CB51" s="166"/>
      <c r="CC51" s="166"/>
      <c r="CD51" s="166"/>
      <c r="CE51" s="166"/>
      <c r="CF51" s="166"/>
      <c r="CG51" s="166"/>
      <c r="CH51" s="166"/>
      <c r="CI51" s="166"/>
    </row>
    <row r="52" spans="1:87" x14ac:dyDescent="0.25">
      <c r="A52" s="160" t="s">
        <v>127</v>
      </c>
      <c r="B52" s="161" t="s">
        <v>130</v>
      </c>
      <c r="C52" s="162" t="s">
        <v>148</v>
      </c>
      <c r="D52" s="246">
        <f t="shared" si="1"/>
        <v>19273.8</v>
      </c>
      <c r="E52" s="78" t="s">
        <v>452</v>
      </c>
      <c r="F52" s="99"/>
      <c r="I52" s="166"/>
      <c r="J52" s="163" t="str">
        <f>$A$62</f>
        <v>VR.L-SL.OP.VNE.U.1-5.5</v>
      </c>
      <c r="K52" s="164" t="str">
        <f>$B$62</f>
        <v>Опора проходная внешнего угла (5 ниш - 5 ниш) №1</v>
      </c>
      <c r="L52" s="155" t="str">
        <f>$C$62</f>
        <v>30*30*2280</v>
      </c>
      <c r="M52" s="155">
        <v>1</v>
      </c>
      <c r="N52" s="156">
        <f>$F$62</f>
        <v>2386</v>
      </c>
      <c r="O52" s="83"/>
      <c r="P52" s="198" t="str">
        <f>A75</f>
        <v>VR.L-SL.OPP.2-5.4</v>
      </c>
      <c r="Q52" s="154" t="str">
        <f>B75</f>
        <v>Опора проходная переходная (угол 5 ниш - 4 ниши) №2</v>
      </c>
      <c r="R52" s="199" t="str">
        <f>C75</f>
        <v>30*30*2280</v>
      </c>
      <c r="S52" s="155">
        <v>1</v>
      </c>
      <c r="T52" s="156">
        <f>F75</f>
        <v>2445</v>
      </c>
      <c r="U52" s="83"/>
      <c r="V52" s="153" t="str">
        <f>A87</f>
        <v>VR.L-SL.OPP.3-4.5</v>
      </c>
      <c r="W52" s="154" t="str">
        <f>B87</f>
        <v>Опора проходная переходная (4 ниши - угол 5 ниш) №3</v>
      </c>
      <c r="X52" s="155" t="str">
        <f>C87</f>
        <v>30*30*2280</v>
      </c>
      <c r="Y52" s="155">
        <v>1</v>
      </c>
      <c r="Z52" s="156">
        <f>F87</f>
        <v>2445</v>
      </c>
      <c r="AA52" s="83"/>
      <c r="AB52" s="153" t="str">
        <f t="shared" ref="AB52:AD54" si="48">A115</f>
        <v>VR.L-SL.OPP.VNU.U.4-4.5.4</v>
      </c>
      <c r="AC52" s="154" t="str">
        <f t="shared" si="48"/>
        <v>Опора проходная переходная внутреннего угла (4 ниши - угол 5 ниш - 4 ниши) №4</v>
      </c>
      <c r="AD52" s="155" t="str">
        <f t="shared" si="48"/>
        <v>30*30*2280</v>
      </c>
      <c r="AE52" s="155">
        <v>1</v>
      </c>
      <c r="AF52" s="156">
        <f>F115</f>
        <v>2606</v>
      </c>
      <c r="AG52" s="83"/>
      <c r="AH52" s="153" t="str">
        <f t="shared" si="6"/>
        <v>VR.L-SL.KG</v>
      </c>
      <c r="AI52" s="155" t="str">
        <f t="shared" si="7"/>
        <v>Комплект горизонтальных перемычек (2шт)</v>
      </c>
      <c r="AJ52" s="155"/>
      <c r="AK52" s="155">
        <v>12</v>
      </c>
      <c r="AL52" s="156">
        <f t="shared" si="8"/>
        <v>412</v>
      </c>
      <c r="AN52" s="153"/>
      <c r="AO52" s="155"/>
      <c r="AP52" s="155"/>
      <c r="AQ52" s="155"/>
      <c r="AR52" s="156"/>
    </row>
    <row r="53" spans="1:87" x14ac:dyDescent="0.25">
      <c r="A53" s="160" t="s">
        <v>131</v>
      </c>
      <c r="B53" s="161" t="s">
        <v>132</v>
      </c>
      <c r="C53" s="162" t="s">
        <v>148</v>
      </c>
      <c r="D53" s="246">
        <f t="shared" si="1"/>
        <v>19441.5</v>
      </c>
      <c r="E53" s="78" t="s">
        <v>453</v>
      </c>
      <c r="F53" s="99"/>
      <c r="J53" s="163" t="str">
        <f>$A$62</f>
        <v>VR.L-SL.OP.VNE.U.1-5.5</v>
      </c>
      <c r="K53" s="164" t="str">
        <f>$B$62</f>
        <v>Опора проходная внешнего угла (5 ниш - 5 ниш) №1</v>
      </c>
      <c r="L53" s="155" t="str">
        <f>$C$62</f>
        <v>30*30*2280</v>
      </c>
      <c r="M53" s="155">
        <v>1</v>
      </c>
      <c r="N53" s="156">
        <f>$F$62</f>
        <v>2386</v>
      </c>
      <c r="O53" s="83"/>
      <c r="P53" s="153" t="str">
        <f>A67</f>
        <v>VR.L-SL.OP.2-5.5</v>
      </c>
      <c r="Q53" s="200" t="str">
        <f>B67</f>
        <v>Опора проходная (угол 5 ниш - 5 ниш) №2</v>
      </c>
      <c r="R53" s="155" t="str">
        <f>C67</f>
        <v>30*30*2280</v>
      </c>
      <c r="S53" s="155">
        <v>1</v>
      </c>
      <c r="T53" s="156">
        <f>F67</f>
        <v>2550</v>
      </c>
      <c r="U53" s="83"/>
      <c r="V53" s="153" t="str">
        <f>A87</f>
        <v>VR.L-SL.OPP.3-4.5</v>
      </c>
      <c r="W53" s="154" t="str">
        <f>B87</f>
        <v>Опора проходная переходная (4 ниши - угол 5 ниш) №3</v>
      </c>
      <c r="X53" s="155" t="str">
        <f>C87</f>
        <v>30*30*2280</v>
      </c>
      <c r="Y53" s="155">
        <v>1</v>
      </c>
      <c r="Z53" s="156">
        <f>F87</f>
        <v>2445</v>
      </c>
      <c r="AA53" s="83"/>
      <c r="AB53" s="153" t="str">
        <f t="shared" si="48"/>
        <v>VR.L-SL.OPP.VNU.U.4-4.5.5</v>
      </c>
      <c r="AC53" s="154" t="str">
        <f t="shared" si="48"/>
        <v>Опора проходная переходная внутреннего угла (4 ниши - угол 5 ниш - 5 ниш) №4</v>
      </c>
      <c r="AD53" s="155" t="str">
        <f t="shared" si="48"/>
        <v>30*30*2280</v>
      </c>
      <c r="AE53" s="155">
        <v>1</v>
      </c>
      <c r="AF53" s="156">
        <f>F116</f>
        <v>2630</v>
      </c>
      <c r="AG53" s="83"/>
      <c r="AH53" s="153" t="str">
        <f t="shared" si="6"/>
        <v>VR.L-SL.KG</v>
      </c>
      <c r="AI53" s="155" t="str">
        <f t="shared" si="7"/>
        <v>Комплект горизонтальных перемычек (2шт)</v>
      </c>
      <c r="AJ53" s="155"/>
      <c r="AK53" s="155">
        <v>12</v>
      </c>
      <c r="AL53" s="156">
        <f t="shared" si="8"/>
        <v>412</v>
      </c>
      <c r="AN53" s="153"/>
      <c r="AO53" s="155"/>
      <c r="AP53" s="155"/>
      <c r="AQ53" s="155"/>
      <c r="AR53" s="156"/>
    </row>
    <row r="54" spans="1:87" ht="15.75" thickBot="1" x14ac:dyDescent="0.3">
      <c r="A54" s="173" t="s">
        <v>133</v>
      </c>
      <c r="B54" s="174" t="s">
        <v>134</v>
      </c>
      <c r="C54" s="175" t="s">
        <v>148</v>
      </c>
      <c r="D54" s="247">
        <f t="shared" si="1"/>
        <v>19441.5</v>
      </c>
      <c r="E54" s="78" t="s">
        <v>454</v>
      </c>
      <c r="F54" s="99"/>
      <c r="J54" s="138" t="str">
        <f>$A$62</f>
        <v>VR.L-SL.OP.VNE.U.1-5.5</v>
      </c>
      <c r="K54" s="139" t="str">
        <f>$B$62</f>
        <v>Опора проходная внешнего угла (5 ниш - 5 ниш) №1</v>
      </c>
      <c r="L54" s="140" t="str">
        <f>$C$62</f>
        <v>30*30*2280</v>
      </c>
      <c r="M54" s="140">
        <v>1</v>
      </c>
      <c r="N54" s="141">
        <f>$F$62</f>
        <v>2386</v>
      </c>
      <c r="O54" s="83"/>
      <c r="P54" s="142" t="str">
        <f>A75</f>
        <v>VR.L-SL.OPP.2-5.4</v>
      </c>
      <c r="Q54" s="143" t="str">
        <f>B75</f>
        <v>Опора проходная переходная (угол 5 ниш - 4 ниши) №2</v>
      </c>
      <c r="R54" s="140" t="str">
        <f>C75</f>
        <v>30*30*2280</v>
      </c>
      <c r="S54" s="140">
        <v>1</v>
      </c>
      <c r="T54" s="141">
        <f>F75</f>
        <v>2445</v>
      </c>
      <c r="U54" s="83"/>
      <c r="V54" s="142" t="str">
        <f>A80</f>
        <v>VR.L-SL.OP.3-5.5</v>
      </c>
      <c r="W54" s="143" t="str">
        <f>B80</f>
        <v>Опора проходная (5 ниши - угол 5 ниши) №3</v>
      </c>
      <c r="X54" s="140" t="str">
        <f>C80</f>
        <v>30*30*2280</v>
      </c>
      <c r="Y54" s="140">
        <v>1</v>
      </c>
      <c r="Z54" s="141">
        <f>F80</f>
        <v>2550</v>
      </c>
      <c r="AA54" s="83"/>
      <c r="AB54" s="142" t="str">
        <f t="shared" si="48"/>
        <v>VR.L-SL.OPP.VNU.U.4-5.5.4</v>
      </c>
      <c r="AC54" s="143" t="str">
        <f t="shared" si="48"/>
        <v>Опора проходная переходная внутреннего угла (5 ниш - угол 5 ниш - 4 ниши) №4</v>
      </c>
      <c r="AD54" s="140" t="str">
        <f t="shared" si="48"/>
        <v>30*30*2280</v>
      </c>
      <c r="AE54" s="140">
        <v>1</v>
      </c>
      <c r="AF54" s="141">
        <f>F117</f>
        <v>2630</v>
      </c>
      <c r="AG54" s="83"/>
      <c r="AH54" s="142" t="str">
        <f t="shared" si="6"/>
        <v>VR.L-SL.KG</v>
      </c>
      <c r="AI54" s="140" t="str">
        <f t="shared" si="7"/>
        <v>Комплект горизонтальных перемычек (2шт)</v>
      </c>
      <c r="AJ54" s="140"/>
      <c r="AK54" s="140">
        <v>12</v>
      </c>
      <c r="AL54" s="141">
        <f t="shared" si="8"/>
        <v>412</v>
      </c>
      <c r="AN54" s="142"/>
      <c r="AO54" s="140"/>
      <c r="AP54" s="140"/>
      <c r="AQ54" s="140"/>
      <c r="AR54" s="141"/>
    </row>
    <row r="55" spans="1:87" x14ac:dyDescent="0.25">
      <c r="A55" s="201" t="s">
        <v>217</v>
      </c>
      <c r="B55" s="202" t="s">
        <v>218</v>
      </c>
      <c r="C55" s="203" t="s">
        <v>97</v>
      </c>
      <c r="D55" s="204">
        <f t="shared" ref="D55:D117" si="49">F55*$F$3</f>
        <v>266.5</v>
      </c>
      <c r="E55" s="78" t="s">
        <v>363</v>
      </c>
      <c r="F55" s="205">
        <v>205</v>
      </c>
      <c r="J55" s="98"/>
      <c r="K55" s="96"/>
      <c r="L55" s="78"/>
      <c r="M55" s="117"/>
    </row>
    <row r="56" spans="1:87" x14ac:dyDescent="0.25">
      <c r="A56" s="206" t="s">
        <v>75</v>
      </c>
      <c r="B56" s="207" t="s">
        <v>76</v>
      </c>
      <c r="C56" s="208" t="s">
        <v>97</v>
      </c>
      <c r="D56" s="249">
        <f t="shared" si="49"/>
        <v>535.6</v>
      </c>
      <c r="E56" s="78" t="s">
        <v>351</v>
      </c>
      <c r="F56" s="115">
        <v>412</v>
      </c>
      <c r="J56" s="98"/>
      <c r="K56" s="96"/>
      <c r="L56" s="78"/>
      <c r="M56" s="117"/>
    </row>
    <row r="57" spans="1:87" ht="15.75" thickBot="1" x14ac:dyDescent="0.3">
      <c r="A57" s="209" t="s">
        <v>77</v>
      </c>
      <c r="B57" s="210" t="s">
        <v>78</v>
      </c>
      <c r="C57" s="211" t="s">
        <v>275</v>
      </c>
      <c r="D57" s="250">
        <f t="shared" si="49"/>
        <v>375.7</v>
      </c>
      <c r="E57" s="78" t="s">
        <v>397</v>
      </c>
      <c r="F57" s="212">
        <v>289</v>
      </c>
      <c r="J57" s="98"/>
      <c r="K57" s="96"/>
      <c r="L57" s="78"/>
      <c r="M57" s="117"/>
    </row>
    <row r="58" spans="1:87" x14ac:dyDescent="0.25">
      <c r="A58" s="213" t="s">
        <v>79</v>
      </c>
      <c r="B58" s="214" t="s">
        <v>160</v>
      </c>
      <c r="C58" s="215" t="s">
        <v>149</v>
      </c>
      <c r="D58" s="204">
        <f t="shared" si="49"/>
        <v>1047.8</v>
      </c>
      <c r="E58" s="78" t="s">
        <v>364</v>
      </c>
      <c r="F58" s="216">
        <v>806</v>
      </c>
      <c r="J58" s="98"/>
      <c r="K58" s="96"/>
      <c r="L58" s="78"/>
      <c r="M58" s="117"/>
    </row>
    <row r="59" spans="1:87" x14ac:dyDescent="0.25">
      <c r="A59" s="112" t="s">
        <v>80</v>
      </c>
      <c r="B59" s="113" t="s">
        <v>161</v>
      </c>
      <c r="C59" s="114" t="s">
        <v>150</v>
      </c>
      <c r="D59" s="249">
        <f t="shared" si="49"/>
        <v>1567.8</v>
      </c>
      <c r="E59" s="78" t="s">
        <v>365</v>
      </c>
      <c r="F59" s="115">
        <v>1206</v>
      </c>
      <c r="J59" s="98"/>
      <c r="K59" s="96"/>
      <c r="L59" s="78"/>
      <c r="M59" s="117"/>
    </row>
    <row r="60" spans="1:87" x14ac:dyDescent="0.25">
      <c r="A60" s="112" t="s">
        <v>81</v>
      </c>
      <c r="B60" s="113" t="s">
        <v>162</v>
      </c>
      <c r="C60" s="114" t="s">
        <v>151</v>
      </c>
      <c r="D60" s="249">
        <f t="shared" si="49"/>
        <v>2095.6</v>
      </c>
      <c r="E60" s="78" t="s">
        <v>366</v>
      </c>
      <c r="F60" s="115">
        <v>1612</v>
      </c>
      <c r="J60" s="98"/>
      <c r="K60" s="96"/>
      <c r="L60" s="78"/>
      <c r="M60" s="117"/>
    </row>
    <row r="61" spans="1:87" x14ac:dyDescent="0.25">
      <c r="A61" s="118" t="s">
        <v>82</v>
      </c>
      <c r="B61" s="119" t="s">
        <v>163</v>
      </c>
      <c r="C61" s="217" t="s">
        <v>152</v>
      </c>
      <c r="D61" s="249">
        <f t="shared" si="49"/>
        <v>2610.4</v>
      </c>
      <c r="E61" s="78" t="s">
        <v>367</v>
      </c>
      <c r="F61" s="218">
        <v>2008</v>
      </c>
      <c r="J61" s="98"/>
      <c r="K61" s="96"/>
      <c r="L61" s="78"/>
      <c r="M61" s="117"/>
    </row>
    <row r="62" spans="1:87" ht="15.75" thickBot="1" x14ac:dyDescent="0.3">
      <c r="A62" s="209" t="s">
        <v>108</v>
      </c>
      <c r="B62" s="210" t="s">
        <v>164</v>
      </c>
      <c r="C62" s="211" t="s">
        <v>153</v>
      </c>
      <c r="D62" s="251">
        <f t="shared" si="49"/>
        <v>3101.8</v>
      </c>
      <c r="E62" s="78" t="s">
        <v>347</v>
      </c>
      <c r="F62" s="218">
        <v>2386</v>
      </c>
      <c r="J62" s="98"/>
      <c r="K62" s="96"/>
      <c r="L62" s="78"/>
      <c r="M62" s="117"/>
    </row>
    <row r="63" spans="1:87" x14ac:dyDescent="0.25">
      <c r="A63" s="219" t="s">
        <v>229</v>
      </c>
      <c r="B63" s="220" t="s">
        <v>234</v>
      </c>
      <c r="C63" s="221" t="s">
        <v>149</v>
      </c>
      <c r="D63" s="249">
        <f t="shared" si="49"/>
        <v>1102.4000000000001</v>
      </c>
      <c r="E63" s="78" t="s">
        <v>375</v>
      </c>
      <c r="F63" s="222">
        <v>848</v>
      </c>
      <c r="J63" s="96"/>
      <c r="K63" s="77"/>
      <c r="L63" s="78"/>
      <c r="M63" s="117"/>
    </row>
    <row r="64" spans="1:87" x14ac:dyDescent="0.25">
      <c r="A64" s="112" t="s">
        <v>230</v>
      </c>
      <c r="B64" s="113" t="s">
        <v>235</v>
      </c>
      <c r="C64" s="114" t="s">
        <v>150</v>
      </c>
      <c r="D64" s="249">
        <f t="shared" si="49"/>
        <v>1649.7</v>
      </c>
      <c r="E64" s="78" t="s">
        <v>376</v>
      </c>
      <c r="F64" s="115">
        <v>1269</v>
      </c>
      <c r="J64" s="96"/>
      <c r="K64" s="77"/>
      <c r="L64" s="78"/>
      <c r="M64" s="117"/>
    </row>
    <row r="65" spans="1:13" x14ac:dyDescent="0.25">
      <c r="A65" s="112" t="s">
        <v>231</v>
      </c>
      <c r="B65" s="113" t="s">
        <v>236</v>
      </c>
      <c r="C65" s="114" t="s">
        <v>151</v>
      </c>
      <c r="D65" s="249">
        <f t="shared" si="49"/>
        <v>2204.8000000000002</v>
      </c>
      <c r="E65" s="78" t="s">
        <v>377</v>
      </c>
      <c r="F65" s="115">
        <v>1696</v>
      </c>
      <c r="J65" s="96"/>
      <c r="K65" s="77"/>
      <c r="L65" s="78"/>
      <c r="M65" s="117"/>
    </row>
    <row r="66" spans="1:13" x14ac:dyDescent="0.25">
      <c r="A66" s="112" t="s">
        <v>232</v>
      </c>
      <c r="B66" s="113" t="s">
        <v>237</v>
      </c>
      <c r="C66" s="114" t="s">
        <v>152</v>
      </c>
      <c r="D66" s="249">
        <f t="shared" si="49"/>
        <v>2750.8</v>
      </c>
      <c r="E66" s="78" t="s">
        <v>378</v>
      </c>
      <c r="F66" s="115">
        <v>2116</v>
      </c>
      <c r="J66" s="96"/>
      <c r="K66" s="77"/>
      <c r="L66" s="78"/>
      <c r="M66" s="117"/>
    </row>
    <row r="67" spans="1:13" ht="15.75" thickBot="1" x14ac:dyDescent="0.3">
      <c r="A67" s="118" t="s">
        <v>233</v>
      </c>
      <c r="B67" s="119" t="s">
        <v>238</v>
      </c>
      <c r="C67" s="217" t="s">
        <v>153</v>
      </c>
      <c r="D67" s="249">
        <f t="shared" si="49"/>
        <v>3315</v>
      </c>
      <c r="E67" s="78" t="s">
        <v>379</v>
      </c>
      <c r="F67" s="120">
        <v>2550</v>
      </c>
      <c r="J67" s="96"/>
      <c r="K67" s="77"/>
      <c r="L67" s="78"/>
      <c r="M67" s="117"/>
    </row>
    <row r="68" spans="1:13" x14ac:dyDescent="0.25">
      <c r="A68" s="213" t="s">
        <v>84</v>
      </c>
      <c r="B68" s="214" t="s">
        <v>165</v>
      </c>
      <c r="C68" s="215" t="s">
        <v>150</v>
      </c>
      <c r="D68" s="204">
        <f t="shared" si="49"/>
        <v>1621.1000000000001</v>
      </c>
      <c r="E68" s="78" t="s">
        <v>368</v>
      </c>
      <c r="F68" s="216">
        <v>1247</v>
      </c>
      <c r="J68" s="98"/>
      <c r="K68" s="96"/>
      <c r="L68" s="78"/>
      <c r="M68" s="117"/>
    </row>
    <row r="69" spans="1:13" x14ac:dyDescent="0.25">
      <c r="A69" s="112" t="s">
        <v>83</v>
      </c>
      <c r="B69" s="113" t="s">
        <v>166</v>
      </c>
      <c r="C69" s="114" t="s">
        <v>150</v>
      </c>
      <c r="D69" s="249">
        <f t="shared" si="49"/>
        <v>1621.1000000000001</v>
      </c>
      <c r="E69" s="78" t="s">
        <v>369</v>
      </c>
      <c r="F69" s="115">
        <v>1247</v>
      </c>
      <c r="J69" s="98"/>
      <c r="K69" s="96"/>
      <c r="L69" s="78"/>
      <c r="M69" s="117"/>
    </row>
    <row r="70" spans="1:13" x14ac:dyDescent="0.25">
      <c r="A70" s="118" t="s">
        <v>85</v>
      </c>
      <c r="B70" s="113" t="s">
        <v>167</v>
      </c>
      <c r="C70" s="217" t="s">
        <v>151</v>
      </c>
      <c r="D70" s="249">
        <f t="shared" si="49"/>
        <v>2143.7000000000003</v>
      </c>
      <c r="E70" s="78" t="s">
        <v>370</v>
      </c>
      <c r="F70" s="115">
        <v>1649</v>
      </c>
      <c r="J70" s="98"/>
      <c r="K70" s="96"/>
      <c r="L70" s="78"/>
      <c r="M70" s="117"/>
    </row>
    <row r="71" spans="1:13" x14ac:dyDescent="0.25">
      <c r="A71" s="118" t="s">
        <v>86</v>
      </c>
      <c r="B71" s="113" t="s">
        <v>168</v>
      </c>
      <c r="C71" s="217" t="s">
        <v>151</v>
      </c>
      <c r="D71" s="249">
        <f t="shared" si="49"/>
        <v>2143.7000000000003</v>
      </c>
      <c r="E71" s="78" t="s">
        <v>371</v>
      </c>
      <c r="F71" s="115">
        <v>1649</v>
      </c>
      <c r="J71" s="98"/>
      <c r="K71" s="96"/>
      <c r="L71" s="78"/>
      <c r="M71" s="117"/>
    </row>
    <row r="72" spans="1:13" x14ac:dyDescent="0.25">
      <c r="A72" s="118" t="s">
        <v>87</v>
      </c>
      <c r="B72" s="119" t="s">
        <v>169</v>
      </c>
      <c r="C72" s="217" t="s">
        <v>152</v>
      </c>
      <c r="D72" s="249">
        <f t="shared" si="49"/>
        <v>2670.2000000000003</v>
      </c>
      <c r="E72" s="78" t="s">
        <v>372</v>
      </c>
      <c r="F72" s="115">
        <v>2054</v>
      </c>
      <c r="J72" s="98"/>
      <c r="K72" s="96"/>
      <c r="L72" s="78"/>
      <c r="M72" s="117"/>
    </row>
    <row r="73" spans="1:13" x14ac:dyDescent="0.25">
      <c r="A73" s="112" t="s">
        <v>88</v>
      </c>
      <c r="B73" s="113" t="s">
        <v>170</v>
      </c>
      <c r="C73" s="114" t="s">
        <v>152</v>
      </c>
      <c r="D73" s="249">
        <f t="shared" si="49"/>
        <v>2670.2000000000003</v>
      </c>
      <c r="E73" s="78" t="s">
        <v>373</v>
      </c>
      <c r="F73" s="115">
        <v>2054</v>
      </c>
      <c r="J73" s="98"/>
      <c r="K73" s="96"/>
      <c r="L73" s="78"/>
      <c r="M73" s="117"/>
    </row>
    <row r="74" spans="1:13" x14ac:dyDescent="0.25">
      <c r="A74" s="219" t="s">
        <v>109</v>
      </c>
      <c r="B74" s="220" t="s">
        <v>171</v>
      </c>
      <c r="C74" s="221" t="s">
        <v>153</v>
      </c>
      <c r="D74" s="249">
        <f t="shared" si="49"/>
        <v>3178.5</v>
      </c>
      <c r="E74" s="78" t="s">
        <v>374</v>
      </c>
      <c r="F74" s="115">
        <v>2445</v>
      </c>
      <c r="J74" s="98"/>
      <c r="K74" s="96"/>
      <c r="L74" s="78"/>
      <c r="M74" s="117"/>
    </row>
    <row r="75" spans="1:13" ht="15.75" thickBot="1" x14ac:dyDescent="0.3">
      <c r="A75" s="223" t="s">
        <v>111</v>
      </c>
      <c r="B75" s="224" t="s">
        <v>274</v>
      </c>
      <c r="C75" s="225" t="s">
        <v>153</v>
      </c>
      <c r="D75" s="251">
        <f t="shared" si="49"/>
        <v>3178.5</v>
      </c>
      <c r="E75" s="78" t="s">
        <v>348</v>
      </c>
      <c r="F75" s="120">
        <v>2445</v>
      </c>
      <c r="J75" s="98"/>
      <c r="K75" s="96"/>
      <c r="L75" s="78"/>
      <c r="M75" s="117"/>
    </row>
    <row r="76" spans="1:13" x14ac:dyDescent="0.25">
      <c r="A76" s="219" t="s">
        <v>239</v>
      </c>
      <c r="B76" s="220" t="s">
        <v>172</v>
      </c>
      <c r="C76" s="221" t="s">
        <v>149</v>
      </c>
      <c r="D76" s="249">
        <f t="shared" si="49"/>
        <v>1102.4000000000001</v>
      </c>
      <c r="E76" s="78" t="s">
        <v>380</v>
      </c>
      <c r="F76" s="222">
        <v>848</v>
      </c>
      <c r="J76" s="98"/>
      <c r="K76" s="96"/>
      <c r="L76" s="78"/>
      <c r="M76" s="117"/>
    </row>
    <row r="77" spans="1:13" x14ac:dyDescent="0.25">
      <c r="A77" s="112" t="s">
        <v>240</v>
      </c>
      <c r="B77" s="113" t="s">
        <v>173</v>
      </c>
      <c r="C77" s="114" t="s">
        <v>150</v>
      </c>
      <c r="D77" s="249">
        <f t="shared" si="49"/>
        <v>1649.7</v>
      </c>
      <c r="E77" s="78" t="s">
        <v>381</v>
      </c>
      <c r="F77" s="115">
        <v>1269</v>
      </c>
      <c r="J77" s="98"/>
      <c r="K77" s="96"/>
      <c r="L77" s="78"/>
      <c r="M77" s="117"/>
    </row>
    <row r="78" spans="1:13" x14ac:dyDescent="0.25">
      <c r="A78" s="112" t="s">
        <v>241</v>
      </c>
      <c r="B78" s="113" t="s">
        <v>174</v>
      </c>
      <c r="C78" s="114" t="s">
        <v>151</v>
      </c>
      <c r="D78" s="249">
        <f t="shared" si="49"/>
        <v>2204.8000000000002</v>
      </c>
      <c r="E78" s="78" t="s">
        <v>382</v>
      </c>
      <c r="F78" s="115">
        <v>1696</v>
      </c>
      <c r="J78" s="98"/>
      <c r="K78" s="96"/>
      <c r="L78" s="78"/>
      <c r="M78" s="117"/>
    </row>
    <row r="79" spans="1:13" x14ac:dyDescent="0.25">
      <c r="A79" s="112" t="s">
        <v>242</v>
      </c>
      <c r="B79" s="113" t="s">
        <v>175</v>
      </c>
      <c r="C79" s="114" t="s">
        <v>152</v>
      </c>
      <c r="D79" s="249">
        <f t="shared" si="49"/>
        <v>2750.8</v>
      </c>
      <c r="E79" s="78" t="s">
        <v>383</v>
      </c>
      <c r="F79" s="115">
        <v>2116</v>
      </c>
      <c r="J79" s="96"/>
      <c r="K79" s="77"/>
      <c r="L79" s="78"/>
      <c r="M79" s="117"/>
    </row>
    <row r="80" spans="1:13" ht="15.75" thickBot="1" x14ac:dyDescent="0.3">
      <c r="A80" s="118" t="s">
        <v>243</v>
      </c>
      <c r="B80" s="119" t="s">
        <v>176</v>
      </c>
      <c r="C80" s="217" t="s">
        <v>153</v>
      </c>
      <c r="D80" s="249">
        <f t="shared" si="49"/>
        <v>3315</v>
      </c>
      <c r="E80" s="78" t="s">
        <v>384</v>
      </c>
      <c r="F80" s="120">
        <v>2550</v>
      </c>
      <c r="J80" s="96"/>
      <c r="K80" s="77"/>
      <c r="L80" s="78"/>
      <c r="M80" s="117"/>
    </row>
    <row r="81" spans="1:13" x14ac:dyDescent="0.25">
      <c r="A81" s="213" t="s">
        <v>89</v>
      </c>
      <c r="B81" s="214" t="s">
        <v>177</v>
      </c>
      <c r="C81" s="215" t="s">
        <v>150</v>
      </c>
      <c r="D81" s="204">
        <f t="shared" si="49"/>
        <v>1621.1000000000001</v>
      </c>
      <c r="E81" s="78" t="s">
        <v>385</v>
      </c>
      <c r="F81" s="216">
        <v>1247</v>
      </c>
      <c r="J81" s="96"/>
      <c r="K81" s="77"/>
      <c r="L81" s="78"/>
      <c r="M81" s="117"/>
    </row>
    <row r="82" spans="1:13" x14ac:dyDescent="0.25">
      <c r="A82" s="118" t="s">
        <v>110</v>
      </c>
      <c r="B82" s="113" t="s">
        <v>178</v>
      </c>
      <c r="C82" s="217" t="s">
        <v>150</v>
      </c>
      <c r="D82" s="249">
        <f t="shared" si="49"/>
        <v>1621.1000000000001</v>
      </c>
      <c r="E82" s="78" t="s">
        <v>386</v>
      </c>
      <c r="F82" s="115">
        <v>1247</v>
      </c>
      <c r="J82" s="98"/>
      <c r="K82" s="96"/>
      <c r="L82" s="78"/>
      <c r="M82" s="117"/>
    </row>
    <row r="83" spans="1:13" x14ac:dyDescent="0.25">
      <c r="A83" s="118" t="s">
        <v>90</v>
      </c>
      <c r="B83" s="113" t="s">
        <v>179</v>
      </c>
      <c r="C83" s="217" t="s">
        <v>151</v>
      </c>
      <c r="D83" s="249">
        <f t="shared" si="49"/>
        <v>2143.7000000000003</v>
      </c>
      <c r="E83" s="78" t="s">
        <v>387</v>
      </c>
      <c r="F83" s="115">
        <v>1649</v>
      </c>
      <c r="J83" s="98"/>
      <c r="K83" s="96"/>
      <c r="L83" s="78"/>
      <c r="M83" s="117"/>
    </row>
    <row r="84" spans="1:13" x14ac:dyDescent="0.25">
      <c r="A84" s="118" t="s">
        <v>91</v>
      </c>
      <c r="B84" s="113" t="s">
        <v>180</v>
      </c>
      <c r="C84" s="217" t="s">
        <v>151</v>
      </c>
      <c r="D84" s="249">
        <f t="shared" si="49"/>
        <v>2143.7000000000003</v>
      </c>
      <c r="E84" s="78" t="s">
        <v>388</v>
      </c>
      <c r="F84" s="115">
        <v>1649</v>
      </c>
      <c r="J84" s="98"/>
      <c r="K84" s="96"/>
      <c r="L84" s="78"/>
      <c r="M84" s="117"/>
    </row>
    <row r="85" spans="1:13" x14ac:dyDescent="0.25">
      <c r="A85" s="118" t="s">
        <v>92</v>
      </c>
      <c r="B85" s="113" t="s">
        <v>181</v>
      </c>
      <c r="C85" s="217" t="s">
        <v>152</v>
      </c>
      <c r="D85" s="249">
        <f t="shared" si="49"/>
        <v>2670.2000000000003</v>
      </c>
      <c r="E85" s="78" t="s">
        <v>389</v>
      </c>
      <c r="F85" s="218">
        <v>2054</v>
      </c>
      <c r="J85" s="98"/>
      <c r="K85" s="96"/>
      <c r="L85" s="78"/>
      <c r="M85" s="117"/>
    </row>
    <row r="86" spans="1:13" x14ac:dyDescent="0.25">
      <c r="A86" s="118" t="s">
        <v>112</v>
      </c>
      <c r="B86" s="113" t="s">
        <v>182</v>
      </c>
      <c r="C86" s="217" t="s">
        <v>152</v>
      </c>
      <c r="D86" s="249">
        <f t="shared" si="49"/>
        <v>2670.2000000000003</v>
      </c>
      <c r="E86" s="78" t="s">
        <v>390</v>
      </c>
      <c r="F86" s="218">
        <v>2054</v>
      </c>
      <c r="J86" s="98"/>
      <c r="K86" s="96"/>
      <c r="L86" s="78"/>
      <c r="M86" s="117"/>
    </row>
    <row r="87" spans="1:13" x14ac:dyDescent="0.25">
      <c r="A87" s="112" t="s">
        <v>113</v>
      </c>
      <c r="B87" s="113" t="s">
        <v>183</v>
      </c>
      <c r="C87" s="217" t="s">
        <v>153</v>
      </c>
      <c r="D87" s="249">
        <f t="shared" si="49"/>
        <v>3178.5</v>
      </c>
      <c r="E87" s="78" t="s">
        <v>349</v>
      </c>
      <c r="F87" s="218">
        <v>2445</v>
      </c>
      <c r="J87" s="98"/>
      <c r="K87" s="96"/>
      <c r="L87" s="78"/>
      <c r="M87" s="117"/>
    </row>
    <row r="88" spans="1:13" ht="15.75" thickBot="1" x14ac:dyDescent="0.3">
      <c r="A88" s="209" t="s">
        <v>114</v>
      </c>
      <c r="B88" s="210" t="s">
        <v>244</v>
      </c>
      <c r="C88" s="211" t="s">
        <v>153</v>
      </c>
      <c r="D88" s="251">
        <f t="shared" si="49"/>
        <v>3178.5</v>
      </c>
      <c r="E88" s="78" t="s">
        <v>391</v>
      </c>
      <c r="F88" s="218">
        <v>2445</v>
      </c>
      <c r="J88" s="98"/>
      <c r="K88" s="96"/>
      <c r="L88" s="78"/>
      <c r="M88" s="117"/>
    </row>
    <row r="89" spans="1:13" x14ac:dyDescent="0.25">
      <c r="A89" s="226" t="s">
        <v>93</v>
      </c>
      <c r="B89" s="227" t="s">
        <v>184</v>
      </c>
      <c r="C89" s="228" t="s">
        <v>149</v>
      </c>
      <c r="D89" s="126">
        <f t="shared" si="49"/>
        <v>1134.9000000000001</v>
      </c>
      <c r="E89" s="78" t="s">
        <v>392</v>
      </c>
      <c r="F89" s="229">
        <v>873</v>
      </c>
      <c r="J89" s="98"/>
      <c r="K89" s="96"/>
      <c r="L89" s="78"/>
      <c r="M89" s="117"/>
    </row>
    <row r="90" spans="1:13" x14ac:dyDescent="0.25">
      <c r="A90" s="230" t="s">
        <v>94</v>
      </c>
      <c r="B90" s="231" t="s">
        <v>201</v>
      </c>
      <c r="C90" s="232" t="s">
        <v>150</v>
      </c>
      <c r="D90" s="165">
        <f t="shared" si="49"/>
        <v>1732.9</v>
      </c>
      <c r="E90" s="78" t="s">
        <v>393</v>
      </c>
      <c r="F90" s="233">
        <v>1333</v>
      </c>
      <c r="J90" s="98"/>
      <c r="K90" s="96"/>
      <c r="L90" s="78"/>
      <c r="M90" s="117"/>
    </row>
    <row r="91" spans="1:13" x14ac:dyDescent="0.25">
      <c r="A91" s="230" t="s">
        <v>95</v>
      </c>
      <c r="B91" s="231" t="s">
        <v>202</v>
      </c>
      <c r="C91" s="232" t="s">
        <v>151</v>
      </c>
      <c r="D91" s="165">
        <f t="shared" si="49"/>
        <v>2297.1</v>
      </c>
      <c r="E91" s="78" t="s">
        <v>394</v>
      </c>
      <c r="F91" s="233">
        <v>1767</v>
      </c>
      <c r="J91" s="98"/>
      <c r="K91" s="96"/>
      <c r="L91" s="78"/>
      <c r="M91" s="117"/>
    </row>
    <row r="92" spans="1:13" x14ac:dyDescent="0.25">
      <c r="A92" s="230" t="s">
        <v>96</v>
      </c>
      <c r="B92" s="231" t="s">
        <v>186</v>
      </c>
      <c r="C92" s="232" t="s">
        <v>152</v>
      </c>
      <c r="D92" s="165">
        <f t="shared" si="49"/>
        <v>2889.9</v>
      </c>
      <c r="E92" s="78" t="s">
        <v>395</v>
      </c>
      <c r="F92" s="233">
        <v>2223</v>
      </c>
      <c r="J92" s="98"/>
      <c r="K92" s="96"/>
      <c r="L92" s="78"/>
      <c r="M92" s="117"/>
    </row>
    <row r="93" spans="1:13" x14ac:dyDescent="0.25">
      <c r="A93" s="230" t="s">
        <v>115</v>
      </c>
      <c r="B93" s="231" t="s">
        <v>185</v>
      </c>
      <c r="C93" s="232" t="s">
        <v>153</v>
      </c>
      <c r="D93" s="165">
        <f t="shared" si="49"/>
        <v>3448.9</v>
      </c>
      <c r="E93" s="78" t="s">
        <v>396</v>
      </c>
      <c r="F93" s="233">
        <v>2653</v>
      </c>
      <c r="J93" s="98"/>
      <c r="K93" s="96"/>
      <c r="L93" s="78"/>
      <c r="M93" s="117"/>
    </row>
    <row r="94" spans="1:13" x14ac:dyDescent="0.25">
      <c r="A94" s="112" t="s">
        <v>255</v>
      </c>
      <c r="B94" s="113" t="s">
        <v>188</v>
      </c>
      <c r="C94" s="114" t="s">
        <v>150</v>
      </c>
      <c r="D94" s="242">
        <f t="shared" si="49"/>
        <v>1671.8</v>
      </c>
      <c r="E94" s="78" t="s">
        <v>398</v>
      </c>
      <c r="F94" s="115">
        <v>1286</v>
      </c>
      <c r="J94" s="98"/>
      <c r="K94" s="96"/>
      <c r="L94" s="78"/>
      <c r="M94" s="117"/>
    </row>
    <row r="95" spans="1:13" x14ac:dyDescent="0.25">
      <c r="A95" s="219" t="s">
        <v>256</v>
      </c>
      <c r="B95" s="220" t="s">
        <v>187</v>
      </c>
      <c r="C95" s="221" t="s">
        <v>150</v>
      </c>
      <c r="D95" s="252">
        <f t="shared" si="49"/>
        <v>1703</v>
      </c>
      <c r="E95" s="78" t="s">
        <v>399</v>
      </c>
      <c r="F95" s="115">
        <v>1310</v>
      </c>
      <c r="J95" s="98"/>
      <c r="K95" s="96"/>
      <c r="L95" s="78"/>
      <c r="M95" s="117"/>
    </row>
    <row r="96" spans="1:13" x14ac:dyDescent="0.25">
      <c r="A96" s="219" t="s">
        <v>257</v>
      </c>
      <c r="B96" s="220" t="s">
        <v>189</v>
      </c>
      <c r="C96" s="221" t="s">
        <v>150</v>
      </c>
      <c r="D96" s="252">
        <f t="shared" si="49"/>
        <v>1703</v>
      </c>
      <c r="E96" s="78" t="s">
        <v>400</v>
      </c>
      <c r="F96" s="115">
        <v>1310</v>
      </c>
      <c r="J96" s="98"/>
      <c r="K96" s="96"/>
      <c r="L96" s="78"/>
      <c r="M96" s="117"/>
    </row>
    <row r="97" spans="1:44" x14ac:dyDescent="0.25">
      <c r="A97" s="219" t="s">
        <v>258</v>
      </c>
      <c r="B97" s="220" t="s">
        <v>190</v>
      </c>
      <c r="C97" s="221" t="s">
        <v>151</v>
      </c>
      <c r="D97" s="252">
        <f t="shared" si="49"/>
        <v>2203.5</v>
      </c>
      <c r="E97" s="78" t="s">
        <v>401</v>
      </c>
      <c r="F97" s="115">
        <v>1695</v>
      </c>
      <c r="J97" s="98"/>
      <c r="K97" s="96"/>
      <c r="L97" s="78"/>
      <c r="M97" s="117"/>
    </row>
    <row r="98" spans="1:44" x14ac:dyDescent="0.25">
      <c r="A98" s="219" t="s">
        <v>259</v>
      </c>
      <c r="B98" s="220" t="s">
        <v>191</v>
      </c>
      <c r="C98" s="221" t="s">
        <v>151</v>
      </c>
      <c r="D98" s="252">
        <f t="shared" si="49"/>
        <v>2203.5</v>
      </c>
      <c r="E98" s="78" t="s">
        <v>403</v>
      </c>
      <c r="F98" s="115">
        <v>1695</v>
      </c>
      <c r="J98" s="98"/>
      <c r="K98" s="96"/>
      <c r="L98" s="78"/>
      <c r="M98" s="117"/>
    </row>
    <row r="99" spans="1:44" x14ac:dyDescent="0.25">
      <c r="A99" s="112" t="s">
        <v>260</v>
      </c>
      <c r="B99" s="113" t="s">
        <v>227</v>
      </c>
      <c r="C99" s="114" t="s">
        <v>151</v>
      </c>
      <c r="D99" s="242">
        <f t="shared" si="49"/>
        <v>2233.4</v>
      </c>
      <c r="E99" s="78" t="s">
        <v>402</v>
      </c>
      <c r="F99" s="115">
        <v>1718</v>
      </c>
      <c r="J99" s="98"/>
      <c r="K99" s="96"/>
      <c r="L99" s="78"/>
      <c r="M99" s="117"/>
    </row>
    <row r="100" spans="1:44" x14ac:dyDescent="0.25">
      <c r="A100" s="112" t="s">
        <v>261</v>
      </c>
      <c r="B100" s="113" t="s">
        <v>228</v>
      </c>
      <c r="C100" s="114" t="s">
        <v>151</v>
      </c>
      <c r="D100" s="242">
        <f t="shared" si="49"/>
        <v>2233.4</v>
      </c>
      <c r="E100" s="78" t="s">
        <v>419</v>
      </c>
      <c r="F100" s="115">
        <v>1718</v>
      </c>
      <c r="J100" s="98"/>
      <c r="K100" s="96"/>
      <c r="L100" s="78"/>
      <c r="M100" s="117"/>
    </row>
    <row r="101" spans="1:44" x14ac:dyDescent="0.25">
      <c r="A101" s="230" t="s">
        <v>262</v>
      </c>
      <c r="B101" s="231" t="s">
        <v>192</v>
      </c>
      <c r="C101" s="232" t="s">
        <v>151</v>
      </c>
      <c r="D101" s="165">
        <f t="shared" si="49"/>
        <v>2233.4</v>
      </c>
      <c r="E101" s="78" t="s">
        <v>404</v>
      </c>
      <c r="F101" s="233">
        <v>1718</v>
      </c>
      <c r="J101" s="98"/>
      <c r="K101" s="96"/>
      <c r="L101" s="78"/>
      <c r="M101" s="117"/>
    </row>
    <row r="102" spans="1:44" x14ac:dyDescent="0.25">
      <c r="A102" s="230" t="s">
        <v>263</v>
      </c>
      <c r="B102" s="231" t="s">
        <v>193</v>
      </c>
      <c r="C102" s="232" t="s">
        <v>151</v>
      </c>
      <c r="D102" s="165">
        <f t="shared" si="49"/>
        <v>2264.6</v>
      </c>
      <c r="E102" s="78" t="s">
        <v>405</v>
      </c>
      <c r="F102" s="233">
        <v>1742</v>
      </c>
      <c r="J102" s="98"/>
      <c r="K102" s="96"/>
      <c r="L102" s="78"/>
      <c r="M102" s="117"/>
    </row>
    <row r="103" spans="1:44" x14ac:dyDescent="0.25">
      <c r="A103" s="230" t="s">
        <v>264</v>
      </c>
      <c r="B103" s="231" t="s">
        <v>194</v>
      </c>
      <c r="C103" s="232" t="s">
        <v>151</v>
      </c>
      <c r="D103" s="165">
        <f t="shared" si="49"/>
        <v>2264.6</v>
      </c>
      <c r="E103" s="78" t="s">
        <v>406</v>
      </c>
      <c r="F103" s="233">
        <v>1742</v>
      </c>
      <c r="J103" s="98"/>
      <c r="K103" s="96"/>
      <c r="L103" s="78"/>
      <c r="M103" s="117"/>
    </row>
    <row r="104" spans="1:44" s="166" customFormat="1" x14ac:dyDescent="0.25">
      <c r="A104" s="230" t="s">
        <v>265</v>
      </c>
      <c r="B104" s="231" t="s">
        <v>203</v>
      </c>
      <c r="C104" s="232" t="s">
        <v>152</v>
      </c>
      <c r="D104" s="165">
        <f t="shared" si="49"/>
        <v>2796.3</v>
      </c>
      <c r="E104" s="78" t="s">
        <v>407</v>
      </c>
      <c r="F104" s="233">
        <v>2151</v>
      </c>
      <c r="G104" s="80"/>
      <c r="H104" s="81"/>
      <c r="J104" s="98"/>
      <c r="K104" s="96"/>
      <c r="L104" s="79"/>
      <c r="M104" s="99"/>
      <c r="N104" s="257"/>
      <c r="R104" s="167"/>
      <c r="S104" s="167"/>
      <c r="T104" s="257"/>
      <c r="X104" s="234"/>
      <c r="Y104" s="167"/>
      <c r="Z104" s="257"/>
      <c r="AD104" s="234"/>
      <c r="AE104" s="167"/>
      <c r="AF104" s="257"/>
      <c r="AL104" s="257"/>
      <c r="AR104" s="257"/>
    </row>
    <row r="105" spans="1:44" s="166" customFormat="1" x14ac:dyDescent="0.25">
      <c r="A105" s="230" t="s">
        <v>266</v>
      </c>
      <c r="B105" s="231" t="s">
        <v>195</v>
      </c>
      <c r="C105" s="232" t="s">
        <v>152</v>
      </c>
      <c r="D105" s="165">
        <f t="shared" si="49"/>
        <v>2796.3</v>
      </c>
      <c r="E105" s="78" t="s">
        <v>408</v>
      </c>
      <c r="F105" s="233">
        <v>2151</v>
      </c>
      <c r="G105" s="80"/>
      <c r="H105" s="81"/>
      <c r="J105" s="98"/>
      <c r="K105" s="96"/>
      <c r="L105" s="79"/>
      <c r="M105" s="99"/>
      <c r="N105" s="257"/>
      <c r="R105" s="167"/>
      <c r="S105" s="167"/>
      <c r="T105" s="257"/>
      <c r="X105" s="234"/>
      <c r="Y105" s="167"/>
      <c r="Z105" s="257"/>
      <c r="AD105" s="234"/>
      <c r="AE105" s="167"/>
      <c r="AF105" s="257"/>
      <c r="AL105" s="257"/>
      <c r="AR105" s="257"/>
    </row>
    <row r="106" spans="1:44" s="166" customFormat="1" x14ac:dyDescent="0.25">
      <c r="A106" s="230" t="s">
        <v>267</v>
      </c>
      <c r="B106" s="231" t="s">
        <v>196</v>
      </c>
      <c r="C106" s="232" t="s">
        <v>152</v>
      </c>
      <c r="D106" s="165">
        <f t="shared" si="49"/>
        <v>2827.5</v>
      </c>
      <c r="E106" s="78" t="s">
        <v>409</v>
      </c>
      <c r="F106" s="233">
        <v>2175</v>
      </c>
      <c r="G106" s="80"/>
      <c r="H106" s="81"/>
      <c r="J106" s="98"/>
      <c r="K106" s="96"/>
      <c r="L106" s="79"/>
      <c r="M106" s="99"/>
      <c r="N106" s="257"/>
      <c r="R106" s="167"/>
      <c r="S106" s="167"/>
      <c r="T106" s="257"/>
      <c r="X106" s="234"/>
      <c r="Y106" s="167"/>
      <c r="Z106" s="257"/>
      <c r="AD106" s="234"/>
      <c r="AE106" s="167"/>
      <c r="AF106" s="257"/>
      <c r="AL106" s="257"/>
      <c r="AR106" s="257"/>
    </row>
    <row r="107" spans="1:44" s="166" customFormat="1" x14ac:dyDescent="0.25">
      <c r="A107" s="230" t="s">
        <v>268</v>
      </c>
      <c r="B107" s="231" t="s">
        <v>197</v>
      </c>
      <c r="C107" s="232" t="s">
        <v>152</v>
      </c>
      <c r="D107" s="165">
        <f t="shared" si="49"/>
        <v>2827.5</v>
      </c>
      <c r="E107" s="78" t="s">
        <v>410</v>
      </c>
      <c r="F107" s="233">
        <v>2175</v>
      </c>
      <c r="G107" s="80"/>
      <c r="H107" s="81"/>
      <c r="J107" s="98"/>
      <c r="K107" s="96"/>
      <c r="L107" s="79"/>
      <c r="M107" s="99"/>
      <c r="N107" s="257"/>
      <c r="R107" s="167"/>
      <c r="S107" s="167"/>
      <c r="T107" s="257"/>
      <c r="X107" s="234"/>
      <c r="Y107" s="167"/>
      <c r="Z107" s="257"/>
      <c r="AD107" s="234"/>
      <c r="AE107" s="167"/>
      <c r="AF107" s="257"/>
      <c r="AL107" s="257"/>
      <c r="AR107" s="257"/>
    </row>
    <row r="108" spans="1:44" s="166" customFormat="1" x14ac:dyDescent="0.25">
      <c r="A108" s="112" t="s">
        <v>245</v>
      </c>
      <c r="B108" s="113" t="s">
        <v>198</v>
      </c>
      <c r="C108" s="114" t="s">
        <v>152</v>
      </c>
      <c r="D108" s="242">
        <f t="shared" si="49"/>
        <v>2827.5</v>
      </c>
      <c r="E108" s="78" t="s">
        <v>411</v>
      </c>
      <c r="F108" s="115">
        <v>2175</v>
      </c>
      <c r="G108" s="80"/>
      <c r="H108" s="81"/>
      <c r="J108" s="98"/>
      <c r="K108" s="96"/>
      <c r="L108" s="79"/>
      <c r="M108" s="99"/>
      <c r="N108" s="257"/>
      <c r="R108" s="167"/>
      <c r="S108" s="167"/>
      <c r="T108" s="257"/>
      <c r="X108" s="234"/>
      <c r="Y108" s="167"/>
      <c r="Z108" s="257"/>
      <c r="AD108" s="234"/>
      <c r="AE108" s="167"/>
      <c r="AF108" s="257"/>
      <c r="AL108" s="257"/>
      <c r="AR108" s="257"/>
    </row>
    <row r="109" spans="1:44" x14ac:dyDescent="0.25">
      <c r="A109" s="112" t="s">
        <v>246</v>
      </c>
      <c r="B109" s="113" t="s">
        <v>199</v>
      </c>
      <c r="C109" s="114" t="s">
        <v>152</v>
      </c>
      <c r="D109" s="242">
        <f t="shared" si="49"/>
        <v>2857.4</v>
      </c>
      <c r="E109" s="78" t="s">
        <v>412</v>
      </c>
      <c r="F109" s="115">
        <v>2198</v>
      </c>
      <c r="J109" s="98"/>
      <c r="K109" s="96"/>
      <c r="L109" s="78"/>
      <c r="M109" s="117"/>
    </row>
    <row r="110" spans="1:44" s="166" customFormat="1" x14ac:dyDescent="0.25">
      <c r="A110" s="112" t="s">
        <v>247</v>
      </c>
      <c r="B110" s="113" t="s">
        <v>200</v>
      </c>
      <c r="C110" s="114" t="s">
        <v>152</v>
      </c>
      <c r="D110" s="242">
        <f t="shared" si="49"/>
        <v>2857.4</v>
      </c>
      <c r="E110" s="78" t="s">
        <v>413</v>
      </c>
      <c r="F110" s="115">
        <v>2198</v>
      </c>
      <c r="G110" s="80"/>
      <c r="H110" s="81"/>
      <c r="J110" s="98"/>
      <c r="K110" s="96"/>
      <c r="L110" s="79"/>
      <c r="M110" s="99"/>
      <c r="N110" s="257"/>
      <c r="R110" s="167"/>
      <c r="S110" s="167"/>
      <c r="T110" s="257"/>
      <c r="X110" s="234"/>
      <c r="Y110" s="167"/>
      <c r="Z110" s="257"/>
      <c r="AD110" s="234"/>
      <c r="AE110" s="167"/>
      <c r="AF110" s="257"/>
      <c r="AL110" s="257"/>
      <c r="AR110" s="257"/>
    </row>
    <row r="111" spans="1:44" x14ac:dyDescent="0.25">
      <c r="A111" s="112" t="s">
        <v>248</v>
      </c>
      <c r="B111" s="113" t="s">
        <v>272</v>
      </c>
      <c r="C111" s="114" t="s">
        <v>153</v>
      </c>
      <c r="D111" s="242">
        <f t="shared" si="49"/>
        <v>3325.4</v>
      </c>
      <c r="E111" s="78" t="s">
        <v>414</v>
      </c>
      <c r="F111" s="115">
        <v>2558</v>
      </c>
      <c r="J111" s="98"/>
      <c r="K111" s="96"/>
      <c r="L111" s="78"/>
      <c r="M111" s="117"/>
    </row>
    <row r="112" spans="1:44" s="166" customFormat="1" x14ac:dyDescent="0.25">
      <c r="A112" s="112" t="s">
        <v>249</v>
      </c>
      <c r="B112" s="113" t="s">
        <v>204</v>
      </c>
      <c r="C112" s="114" t="s">
        <v>153</v>
      </c>
      <c r="D112" s="242">
        <f t="shared" si="49"/>
        <v>3325.4</v>
      </c>
      <c r="E112" s="78" t="s">
        <v>415</v>
      </c>
      <c r="F112" s="115">
        <v>2558</v>
      </c>
      <c r="G112" s="80"/>
      <c r="H112" s="81"/>
      <c r="J112" s="98"/>
      <c r="K112" s="96"/>
      <c r="L112" s="79"/>
      <c r="M112" s="99"/>
      <c r="N112" s="257"/>
      <c r="R112" s="167"/>
      <c r="S112" s="167"/>
      <c r="T112" s="257"/>
      <c r="X112" s="234"/>
      <c r="Y112" s="167"/>
      <c r="Z112" s="257"/>
      <c r="AD112" s="234"/>
      <c r="AE112" s="167"/>
      <c r="AF112" s="257"/>
      <c r="AL112" s="257"/>
      <c r="AR112" s="257"/>
    </row>
    <row r="113" spans="1:44" x14ac:dyDescent="0.25">
      <c r="A113" s="112" t="s">
        <v>250</v>
      </c>
      <c r="B113" s="113" t="s">
        <v>221</v>
      </c>
      <c r="C113" s="114" t="s">
        <v>153</v>
      </c>
      <c r="D113" s="242">
        <f t="shared" si="49"/>
        <v>3387.8</v>
      </c>
      <c r="E113" s="78" t="s">
        <v>420</v>
      </c>
      <c r="F113" s="115">
        <v>2606</v>
      </c>
      <c r="J113" s="98"/>
      <c r="K113" s="96"/>
      <c r="L113" s="78"/>
      <c r="M113" s="117"/>
    </row>
    <row r="114" spans="1:44" s="166" customFormat="1" x14ac:dyDescent="0.25">
      <c r="A114" s="112" t="s">
        <v>251</v>
      </c>
      <c r="B114" s="113" t="s">
        <v>222</v>
      </c>
      <c r="C114" s="114" t="s">
        <v>153</v>
      </c>
      <c r="D114" s="242">
        <f t="shared" si="49"/>
        <v>3387.8</v>
      </c>
      <c r="E114" s="78" t="s">
        <v>416</v>
      </c>
      <c r="F114" s="115">
        <v>2606</v>
      </c>
      <c r="G114" s="80"/>
      <c r="H114" s="81"/>
      <c r="J114" s="98"/>
      <c r="K114" s="96"/>
      <c r="L114" s="79"/>
      <c r="M114" s="99"/>
      <c r="N114" s="257"/>
      <c r="R114" s="167"/>
      <c r="S114" s="167"/>
      <c r="T114" s="257"/>
      <c r="X114" s="234"/>
      <c r="Y114" s="167"/>
      <c r="Z114" s="257"/>
      <c r="AD114" s="234"/>
      <c r="AE114" s="167"/>
      <c r="AF114" s="257"/>
      <c r="AL114" s="257"/>
      <c r="AR114" s="257"/>
    </row>
    <row r="115" spans="1:44" x14ac:dyDescent="0.25">
      <c r="A115" s="230" t="s">
        <v>252</v>
      </c>
      <c r="B115" s="231" t="s">
        <v>205</v>
      </c>
      <c r="C115" s="232" t="s">
        <v>153</v>
      </c>
      <c r="D115" s="165">
        <f t="shared" si="49"/>
        <v>3387.8</v>
      </c>
      <c r="E115" s="78" t="s">
        <v>350</v>
      </c>
      <c r="F115" s="233">
        <v>2606</v>
      </c>
      <c r="J115" s="98"/>
      <c r="K115" s="96"/>
      <c r="L115" s="78"/>
      <c r="M115" s="117"/>
    </row>
    <row r="116" spans="1:44" x14ac:dyDescent="0.25">
      <c r="A116" s="230" t="s">
        <v>253</v>
      </c>
      <c r="B116" s="231" t="s">
        <v>206</v>
      </c>
      <c r="C116" s="232" t="s">
        <v>153</v>
      </c>
      <c r="D116" s="165">
        <f t="shared" si="49"/>
        <v>3419</v>
      </c>
      <c r="E116" s="78" t="s">
        <v>417</v>
      </c>
      <c r="F116" s="233">
        <v>2630</v>
      </c>
      <c r="J116" s="98"/>
      <c r="K116" s="96"/>
      <c r="L116" s="78"/>
      <c r="M116" s="117"/>
    </row>
    <row r="117" spans="1:44" ht="15.75" thickBot="1" x14ac:dyDescent="0.3">
      <c r="A117" s="235" t="s">
        <v>254</v>
      </c>
      <c r="B117" s="236" t="s">
        <v>273</v>
      </c>
      <c r="C117" s="237" t="s">
        <v>153</v>
      </c>
      <c r="D117" s="176">
        <f t="shared" si="49"/>
        <v>3419</v>
      </c>
      <c r="E117" s="78" t="s">
        <v>418</v>
      </c>
      <c r="F117" s="238">
        <v>2630</v>
      </c>
      <c r="J117" s="98"/>
      <c r="K117" s="96"/>
      <c r="L117" s="78"/>
      <c r="M117" s="117"/>
    </row>
    <row r="118" spans="1:44" x14ac:dyDescent="0.25">
      <c r="J118" s="98"/>
      <c r="K118" s="96"/>
      <c r="L118" s="78"/>
      <c r="M118" s="117"/>
    </row>
    <row r="119" spans="1:44" x14ac:dyDescent="0.25">
      <c r="J119" s="98"/>
      <c r="K119" s="96"/>
      <c r="L119" s="78"/>
      <c r="M119" s="117"/>
    </row>
    <row r="120" spans="1:44" x14ac:dyDescent="0.25">
      <c r="J120" s="98"/>
      <c r="K120" s="96"/>
      <c r="L120" s="78"/>
      <c r="M120" s="117"/>
    </row>
  </sheetData>
  <autoFilter ref="H1:H120"/>
  <mergeCells count="12">
    <mergeCell ref="AB1:AF1"/>
    <mergeCell ref="V1:Z1"/>
    <mergeCell ref="P1:T1"/>
    <mergeCell ref="J1:N1"/>
    <mergeCell ref="A1:D1"/>
    <mergeCell ref="AN25:AR25"/>
    <mergeCell ref="AB25:AF25"/>
    <mergeCell ref="AH25:AL25"/>
    <mergeCell ref="A6:C6"/>
    <mergeCell ref="P25:T25"/>
    <mergeCell ref="V25:Z25"/>
    <mergeCell ref="J25:N25"/>
  </mergeCells>
  <pageMargins left="0" right="0" top="0" bottom="0" header="0" footer="0"/>
  <pageSetup paperSize="9" orientation="portrait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5</vt:i4>
      </vt:variant>
      <vt:variant>
        <vt:lpstr>Именованные диапазоны</vt:lpstr>
      </vt:variant>
      <vt:variant>
        <vt:i4>1</vt:i4>
      </vt:variant>
    </vt:vector>
  </HeadingPairs>
  <TitlesOfParts>
    <vt:vector size="6" baseType="lpstr">
      <vt:lpstr>Наборные стеллажи</vt:lpstr>
      <vt:lpstr>Прямые комплекты</vt:lpstr>
      <vt:lpstr>Угловые внутренние</vt:lpstr>
      <vt:lpstr>Угловые внешние</vt:lpstr>
      <vt:lpstr>Таблица</vt:lpstr>
      <vt:lpstr>'Угловые внешние'!Область_печати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Manager</cp:lastModifiedBy>
  <cp:lastPrinted>2022-03-09T12:01:27Z</cp:lastPrinted>
  <dcterms:created xsi:type="dcterms:W3CDTF">2020-06-04T08:10:16Z</dcterms:created>
  <dcterms:modified xsi:type="dcterms:W3CDTF">2024-03-23T13:26:26Z</dcterms:modified>
</cp:coreProperties>
</file>